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new\Academic Services\Discipline\Discipline Database\Reports for Committees and FOI\"/>
    </mc:Choice>
  </mc:AlternateContent>
  <xr:revisionPtr revIDLastSave="0" documentId="13_ncr:1_{089C77E0-3AA2-40B7-8090-1E13AB0CA74C}" xr6:coauthVersionLast="47" xr6:coauthVersionMax="47" xr10:uidLastSave="{00000000-0000-0000-0000-000000000000}"/>
  <bookViews>
    <workbookView xWindow="-120" yWindow="-120" windowWidth="24240" windowHeight="13140" xr2:uid="{E0E1913F-4995-432E-8C29-09D5AA3F8C6D}"/>
  </bookViews>
  <sheets>
    <sheet name="App'x A for UEC Nov 2022" sheetId="2" r:id="rId1"/>
    <sheet name="Cases by School" sheetId="8" r:id="rId2"/>
    <sheet name="Pop'n Headcount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N47" i="2"/>
  <c r="P82" i="8"/>
  <c r="O82" i="8"/>
  <c r="N82" i="8"/>
  <c r="M82" i="8"/>
  <c r="L82" i="8"/>
  <c r="K82" i="8"/>
  <c r="G18" i="8"/>
  <c r="F18" i="8"/>
  <c r="E18" i="8"/>
  <c r="D18" i="8"/>
  <c r="C18" i="8"/>
  <c r="B18" i="8"/>
  <c r="N37" i="2"/>
  <c r="J29" i="2"/>
  <c r="N68" i="2"/>
  <c r="N49" i="2"/>
  <c r="N48" i="2"/>
  <c r="N58" i="2"/>
  <c r="N57" i="2"/>
  <c r="E14" i="2"/>
  <c r="C14" i="2"/>
  <c r="C13" i="2"/>
  <c r="C11" i="2"/>
  <c r="C10" i="2"/>
  <c r="M40" i="2"/>
  <c r="L40" i="2"/>
  <c r="K40" i="2"/>
  <c r="J40" i="2"/>
  <c r="I40" i="2"/>
  <c r="H40" i="2"/>
  <c r="G40" i="2"/>
  <c r="F40" i="2"/>
  <c r="E40" i="2"/>
  <c r="D40" i="2"/>
  <c r="C40" i="2"/>
  <c r="B40" i="2"/>
  <c r="N39" i="2"/>
  <c r="N38" i="2"/>
  <c r="N36" i="2"/>
  <c r="N35" i="2"/>
  <c r="O29" i="2"/>
  <c r="N29" i="2"/>
  <c r="M29" i="2"/>
  <c r="L29" i="2"/>
  <c r="K29" i="2"/>
  <c r="N40" i="2" l="1"/>
  <c r="K12" i="2"/>
  <c r="I12" i="2"/>
  <c r="I11" i="2"/>
  <c r="G11" i="2"/>
  <c r="G12" i="2"/>
  <c r="E13" i="2"/>
  <c r="E12" i="2"/>
  <c r="E11" i="2"/>
  <c r="K10" i="2"/>
  <c r="E10" i="2"/>
  <c r="G10" i="2"/>
  <c r="I10" i="2"/>
  <c r="M88" i="2"/>
  <c r="L88" i="2"/>
  <c r="K88" i="2"/>
  <c r="J88" i="2"/>
  <c r="I88" i="2"/>
  <c r="H88" i="2"/>
  <c r="G88" i="2"/>
  <c r="F88" i="2"/>
  <c r="E88" i="2"/>
  <c r="D88" i="2"/>
  <c r="C88" i="2"/>
  <c r="B88" i="2"/>
  <c r="N87" i="2"/>
  <c r="N86" i="2"/>
  <c r="N85" i="2"/>
  <c r="N84" i="2"/>
  <c r="M79" i="2"/>
  <c r="L79" i="2"/>
  <c r="K79" i="2"/>
  <c r="J79" i="2"/>
  <c r="I79" i="2"/>
  <c r="H79" i="2"/>
  <c r="G79" i="2"/>
  <c r="F79" i="2"/>
  <c r="E79" i="2"/>
  <c r="D79" i="2"/>
  <c r="C79" i="2"/>
  <c r="B79" i="2"/>
  <c r="N78" i="2"/>
  <c r="N77" i="2"/>
  <c r="N76" i="2"/>
  <c r="N75" i="2"/>
  <c r="M70" i="2"/>
  <c r="L70" i="2"/>
  <c r="K70" i="2"/>
  <c r="J70" i="2"/>
  <c r="I70" i="2"/>
  <c r="H70" i="2"/>
  <c r="G70" i="2"/>
  <c r="F70" i="2"/>
  <c r="E70" i="2"/>
  <c r="D70" i="2"/>
  <c r="C70" i="2"/>
  <c r="B70" i="2"/>
  <c r="N69" i="2"/>
  <c r="N67" i="2"/>
  <c r="N66" i="2"/>
  <c r="N65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N56" i="2"/>
  <c r="N55" i="2"/>
  <c r="N46" i="2"/>
  <c r="K50" i="2"/>
  <c r="H50" i="2"/>
  <c r="G50" i="2"/>
  <c r="J50" i="2"/>
  <c r="M50" i="2"/>
  <c r="N45" i="2"/>
  <c r="D50" i="2"/>
  <c r="L50" i="2"/>
  <c r="I50" i="2"/>
  <c r="F50" i="2"/>
  <c r="E50" i="2"/>
  <c r="C50" i="2"/>
  <c r="B50" i="2"/>
  <c r="N50" i="2" l="1"/>
  <c r="N88" i="2"/>
  <c r="N79" i="2"/>
  <c r="N70" i="2"/>
  <c r="N60" i="2"/>
</calcChain>
</file>

<file path=xl/sharedStrings.xml><?xml version="1.0" encoding="utf-8"?>
<sst xmlns="http://schemas.openxmlformats.org/spreadsheetml/2006/main" count="471" uniqueCount="126">
  <si>
    <t>2017/18</t>
  </si>
  <si>
    <t>2018/19</t>
  </si>
  <si>
    <t>2019/20</t>
  </si>
  <si>
    <t>2020/21</t>
  </si>
  <si>
    <t>Schools</t>
  </si>
  <si>
    <t>2016/17</t>
  </si>
  <si>
    <t>Biological Sciences</t>
  </si>
  <si>
    <t>Business</t>
  </si>
  <si>
    <t>Education</t>
  </si>
  <si>
    <t>Engineering</t>
  </si>
  <si>
    <t>Geosciences</t>
  </si>
  <si>
    <t>Law</t>
  </si>
  <si>
    <t>Psychology</t>
  </si>
  <si>
    <t>UK</t>
  </si>
  <si>
    <t>EU</t>
  </si>
  <si>
    <t>Plagiarism</t>
  </si>
  <si>
    <t>Collusion</t>
  </si>
  <si>
    <t>Cheating</t>
  </si>
  <si>
    <t>Ethics</t>
  </si>
  <si>
    <t>Business (Qatar)</t>
  </si>
  <si>
    <t>Law (Qatar)</t>
  </si>
  <si>
    <t>Social Science</t>
  </si>
  <si>
    <t xml:space="preserve"> </t>
  </si>
  <si>
    <t>PgR = 2</t>
  </si>
  <si>
    <t>Graduate (PgR) = 0</t>
  </si>
  <si>
    <t>Ug = 63</t>
  </si>
  <si>
    <t>PgR = 1</t>
  </si>
  <si>
    <t>Graduate (PgR) = 1</t>
  </si>
  <si>
    <t>Ug = 88</t>
  </si>
  <si>
    <t>PhD rescinded x1</t>
  </si>
  <si>
    <t>Not Proven x 7</t>
  </si>
  <si>
    <t>PgT = 46</t>
  </si>
  <si>
    <t>Expelled x 1</t>
  </si>
  <si>
    <t>Not Proven x 1</t>
  </si>
  <si>
    <t>PgR = 0</t>
  </si>
  <si>
    <t>Ug = 48</t>
  </si>
  <si>
    <t>PgT = 27</t>
  </si>
  <si>
    <t>Case dismissed x 1</t>
  </si>
  <si>
    <t>Contract cheating = 2 PgT &amp; 1 Ug</t>
  </si>
  <si>
    <t>Contract cheating = 2 Ug</t>
  </si>
  <si>
    <t>Contract cheating = 1 PgT</t>
  </si>
  <si>
    <t>Notes</t>
  </si>
  <si>
    <t>Allegations of misconduct are recorded against the course and not the programme on which the student was registered. Where a student has 2 cases at the same time in the same School they have been counted as a single instance.</t>
  </si>
  <si>
    <t>% + or -</t>
  </si>
  <si>
    <t>Gender</t>
  </si>
  <si>
    <t>M</t>
  </si>
  <si>
    <t>F</t>
  </si>
  <si>
    <t>X</t>
  </si>
  <si>
    <t>22-30</t>
  </si>
  <si>
    <t>31-50</t>
  </si>
  <si>
    <t>Age</t>
  </si>
  <si>
    <t>DHPA</t>
  </si>
  <si>
    <t>MMS&amp;N</t>
  </si>
  <si>
    <t>LLM&amp;VC</t>
  </si>
  <si>
    <t>NCS</t>
  </si>
  <si>
    <t>Appendix A</t>
  </si>
  <si>
    <t>Ug 1</t>
  </si>
  <si>
    <t>Ug 2</t>
  </si>
  <si>
    <t>Ug 3</t>
  </si>
  <si>
    <t>Ug 4</t>
  </si>
  <si>
    <t>Ug 5</t>
  </si>
  <si>
    <t>PgT</t>
  </si>
  <si>
    <t>PgR/Grad</t>
  </si>
  <si>
    <t>Ug includes non-grad and ERASMUS</t>
  </si>
  <si>
    <t>Prog Year</t>
  </si>
  <si>
    <t>PgT = 100</t>
  </si>
  <si>
    <t>Ug = 111</t>
  </si>
  <si>
    <t>PgT = 97</t>
  </si>
  <si>
    <t>Ug = 51</t>
  </si>
  <si>
    <t>PgT = 26</t>
  </si>
  <si>
    <t>2021/22</t>
  </si>
  <si>
    <t>NCS (Qatar)</t>
  </si>
  <si>
    <t>Social Science (Qatar)</t>
  </si>
  <si>
    <t>Mode</t>
  </si>
  <si>
    <t>Full-time</t>
  </si>
  <si>
    <t>Part-time</t>
  </si>
  <si>
    <t>Online</t>
  </si>
  <si>
    <t>Contract Cheating</t>
  </si>
  <si>
    <t>n/a</t>
  </si>
  <si>
    <t>17-21</t>
  </si>
  <si>
    <t>Graduated</t>
  </si>
  <si>
    <t>Ug = 178</t>
  </si>
  <si>
    <t xml:space="preserve">Contract cheating x 6 </t>
  </si>
  <si>
    <t>Expelled x 7 (5 PgT &amp; 2 Ug; x2 Contract cheating &amp; x5 multiple plagiarism)</t>
  </si>
  <si>
    <t>PgT = 231</t>
  </si>
  <si>
    <t>AY 2020 (Snap 4)</t>
  </si>
  <si>
    <t>AY2021 (Snap 4)</t>
  </si>
  <si>
    <t>Headcount:</t>
  </si>
  <si>
    <t>Headcount</t>
  </si>
  <si>
    <t xml:space="preserve">Total: </t>
  </si>
  <si>
    <t>Level</t>
  </si>
  <si>
    <t>PGR</t>
  </si>
  <si>
    <t>PGT</t>
  </si>
  <si>
    <t>UG</t>
  </si>
  <si>
    <t>Student Population Headcount</t>
  </si>
  <si>
    <t>AY2016 (Snap 4)</t>
  </si>
  <si>
    <t>AY2017 (Snap 4)</t>
  </si>
  <si>
    <t>AY2018 (Snap 4)</t>
  </si>
  <si>
    <t>AY2019 (Snap 4)</t>
  </si>
  <si>
    <t>Domicile_Group</t>
  </si>
  <si>
    <t>(Data from Snapshot 4 of each year)</t>
  </si>
  <si>
    <t>Int</t>
  </si>
  <si>
    <t>International</t>
  </si>
  <si>
    <t>Law(Qatar)</t>
  </si>
  <si>
    <t>LLMVC</t>
  </si>
  <si>
    <t>As % of Pop'n headcount</t>
  </si>
  <si>
    <t>Total cases</t>
  </si>
  <si>
    <t>Domicile Gp</t>
  </si>
  <si>
    <t>87 (0.62)</t>
  </si>
  <si>
    <t>37 (1.68)</t>
  </si>
  <si>
    <t>285 (4.58)</t>
  </si>
  <si>
    <t>54 (0.41)</t>
  </si>
  <si>
    <t>22 (0.79)</t>
  </si>
  <si>
    <t>134 (2.81)</t>
  </si>
  <si>
    <t>27 (0.24)</t>
  </si>
  <si>
    <t>15 (0.48)</t>
  </si>
  <si>
    <t>124 (2.74)</t>
  </si>
  <si>
    <t>36 (0.34)</t>
  </si>
  <si>
    <t>27 (0.8)</t>
  </si>
  <si>
    <t>73 (1.9)</t>
  </si>
  <si>
    <t>29 (0.29)</t>
  </si>
  <si>
    <t>15 (0.45)</t>
  </si>
  <si>
    <t>33 (1.11)</t>
  </si>
  <si>
    <t>29 (0.3)</t>
  </si>
  <si>
    <t>20 (0.65)</t>
  </si>
  <si>
    <t>27 (1.07)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</si>
</sst>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1" fillId="0" borderId="2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0" fillId="5" borderId="2" xfId="0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2" xfId="0" applyFill="1" applyBorder="1"/>
    <xf numFmtId="0" fontId="0" fillId="3" borderId="0" xfId="0" applyFill="1" applyAlignment="1">
      <alignment horizontal="left"/>
    </xf>
    <xf numFmtId="0" fontId="0" fillId="5" borderId="0" xfId="0" applyFill="1" applyBorder="1"/>
    <xf numFmtId="0" fontId="0" fillId="3" borderId="2" xfId="0" applyFill="1" applyBorder="1"/>
    <xf numFmtId="0" fontId="0" fillId="6" borderId="0" xfId="0" applyFill="1"/>
    <xf numFmtId="0" fontId="1" fillId="0" borderId="1" xfId="0" applyFont="1" applyFill="1" applyBorder="1"/>
    <xf numFmtId="0" fontId="0" fillId="0" borderId="4" xfId="0" applyBorder="1"/>
    <xf numFmtId="1" fontId="2" fillId="6" borderId="3" xfId="0" applyNumberFormat="1" applyFont="1" applyFill="1" applyBorder="1"/>
    <xf numFmtId="0" fontId="2" fillId="6" borderId="5" xfId="0" applyFont="1" applyFill="1" applyBorder="1"/>
    <xf numFmtId="1" fontId="2" fillId="6" borderId="6" xfId="0" applyNumberFormat="1" applyFont="1" applyFill="1" applyBorder="1"/>
    <xf numFmtId="0" fontId="0" fillId="0" borderId="7" xfId="0" applyBorder="1"/>
    <xf numFmtId="0" fontId="2" fillId="6" borderId="6" xfId="0" applyFont="1" applyFill="1" applyBorder="1"/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4" borderId="0" xfId="0" applyFont="1" applyFill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0" xfId="0" applyBorder="1"/>
    <xf numFmtId="0" fontId="0" fillId="0" borderId="14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0" borderId="15" xfId="0" applyBorder="1"/>
    <xf numFmtId="0" fontId="2" fillId="6" borderId="16" xfId="0" applyFont="1" applyFill="1" applyBorder="1"/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9" xfId="0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 applyBorder="1"/>
    <xf numFmtId="0" fontId="0" fillId="2" borderId="20" xfId="0" applyFill="1" applyBorder="1"/>
    <xf numFmtId="0" fontId="0" fillId="4" borderId="22" xfId="0" applyFill="1" applyBorder="1"/>
    <xf numFmtId="0" fontId="1" fillId="0" borderId="0" xfId="0" applyFont="1" applyFill="1" applyBorder="1" applyAlignment="1">
      <alignment horizontal="center"/>
    </xf>
    <xf numFmtId="0" fontId="0" fillId="0" borderId="20" xfId="0" applyFill="1" applyBorder="1"/>
    <xf numFmtId="0" fontId="0" fillId="5" borderId="20" xfId="0" applyFill="1" applyBorder="1"/>
    <xf numFmtId="0" fontId="1" fillId="0" borderId="0" xfId="0" applyFont="1" applyFill="1" applyBorder="1"/>
    <xf numFmtId="0" fontId="0" fillId="0" borderId="21" xfId="0" applyFill="1" applyBorder="1"/>
    <xf numFmtId="0" fontId="0" fillId="0" borderId="22" xfId="0" applyFill="1" applyBorder="1"/>
    <xf numFmtId="0" fontId="0" fillId="5" borderId="19" xfId="0" applyFill="1" applyBorder="1"/>
    <xf numFmtId="0" fontId="0" fillId="5" borderId="21" xfId="0" applyFill="1" applyBorder="1"/>
    <xf numFmtId="0" fontId="0" fillId="2" borderId="2" xfId="0" applyFill="1" applyBorder="1"/>
    <xf numFmtId="0" fontId="0" fillId="2" borderId="19" xfId="0" applyFill="1" applyBorder="1"/>
    <xf numFmtId="0" fontId="0" fillId="3" borderId="19" xfId="0" applyFill="1" applyBorder="1"/>
    <xf numFmtId="0" fontId="0" fillId="0" borderId="4" xfId="0" applyBorder="1" applyAlignment="1">
      <alignment horizontal="right"/>
    </xf>
    <xf numFmtId="1" fontId="2" fillId="6" borderId="3" xfId="0" applyNumberFormat="1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 applyBorder="1"/>
    <xf numFmtId="3" fontId="0" fillId="0" borderId="1" xfId="0" applyNumberFormat="1" applyFill="1" applyBorder="1"/>
    <xf numFmtId="3" fontId="0" fillId="0" borderId="1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1" fillId="7" borderId="1" xfId="0" applyFont="1" applyFill="1" applyBorder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0" fontId="0" fillId="0" borderId="12" xfId="0" applyBorder="1" applyAlignment="1">
      <alignment horizontal="right"/>
    </xf>
    <xf numFmtId="17" fontId="0" fillId="0" borderId="1" xfId="0" applyNumberFormat="1" applyBorder="1" applyAlignment="1">
      <alignment horizontal="center" wrapText="1"/>
    </xf>
    <xf numFmtId="17" fontId="0" fillId="0" borderId="25" xfId="0" applyNumberForma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6" fillId="0" borderId="0" xfId="0" applyFont="1"/>
    <xf numFmtId="0" fontId="0" fillId="0" borderId="10" xfId="0" applyBorder="1"/>
    <xf numFmtId="0" fontId="0" fillId="0" borderId="4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26" xfId="0" applyBorder="1"/>
    <xf numFmtId="0" fontId="0" fillId="6" borderId="15" xfId="0" applyFill="1" applyBorder="1"/>
    <xf numFmtId="0" fontId="0" fillId="6" borderId="1" xfId="0" applyFill="1" applyBorder="1"/>
    <xf numFmtId="0" fontId="0" fillId="6" borderId="26" xfId="0" applyFill="1" applyBorder="1"/>
    <xf numFmtId="10" fontId="7" fillId="0" borderId="0" xfId="0" applyNumberFormat="1" applyFont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0" fontId="0" fillId="0" borderId="1" xfId="0" applyNumberFormat="1" applyFont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 wrapText="1"/>
    </xf>
    <xf numFmtId="0" fontId="0" fillId="0" borderId="25" xfId="0" applyBorder="1"/>
    <xf numFmtId="0" fontId="1" fillId="0" borderId="4" xfId="0" applyFont="1" applyBorder="1" applyAlignment="1">
      <alignment horizontal="right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7E43E-A6C7-4C87-938A-610861BAF154}">
  <dimension ref="A1:R92"/>
  <sheetViews>
    <sheetView tabSelected="1" topLeftCell="A4" workbookViewId="0">
      <selection activeCell="A10" sqref="A10"/>
    </sheetView>
  </sheetViews>
  <sheetFormatPr defaultRowHeight="15" x14ac:dyDescent="0.25"/>
  <cols>
    <col min="1" max="1" width="21.85546875" customWidth="1"/>
    <col min="7" max="7" width="8.85546875" customWidth="1"/>
    <col min="8" max="8" width="9.42578125" customWidth="1"/>
    <col min="9" max="9" width="11.5703125" customWidth="1"/>
    <col min="10" max="10" width="10" customWidth="1"/>
    <col min="11" max="11" width="10.5703125" customWidth="1"/>
    <col min="12" max="12" width="10" customWidth="1"/>
    <col min="13" max="13" width="11" customWidth="1"/>
    <col min="14" max="14" width="10.5703125" customWidth="1"/>
    <col min="15" max="15" width="9.5703125" customWidth="1"/>
    <col min="17" max="17" width="9.28515625" customWidth="1"/>
  </cols>
  <sheetData>
    <row r="1" spans="1:18" ht="18.75" x14ac:dyDescent="0.3">
      <c r="A1" s="98" t="s">
        <v>55</v>
      </c>
      <c r="C1" s="116"/>
      <c r="D1" s="49"/>
      <c r="E1" s="79"/>
      <c r="F1" s="117" t="s">
        <v>94</v>
      </c>
      <c r="G1" s="95">
        <v>44652</v>
      </c>
      <c r="H1" s="96">
        <v>44287</v>
      </c>
      <c r="I1" s="95">
        <v>43922</v>
      </c>
      <c r="J1" s="95">
        <v>43556</v>
      </c>
      <c r="K1" s="95">
        <v>43191</v>
      </c>
      <c r="L1" s="95">
        <v>42826</v>
      </c>
    </row>
    <row r="2" spans="1:18" x14ac:dyDescent="0.25">
      <c r="C2" s="99"/>
      <c r="D2" s="40"/>
      <c r="E2" s="40"/>
      <c r="F2" s="94" t="s">
        <v>100</v>
      </c>
      <c r="G2" s="86">
        <v>22457</v>
      </c>
      <c r="H2" s="88">
        <v>20701</v>
      </c>
      <c r="I2" s="87">
        <v>18993</v>
      </c>
      <c r="J2" s="87">
        <v>17743</v>
      </c>
      <c r="K2" s="87">
        <v>16149</v>
      </c>
      <c r="L2" s="87">
        <v>15393</v>
      </c>
      <c r="O2" s="89"/>
      <c r="P2" s="92"/>
      <c r="Q2" s="69"/>
      <c r="R2" s="47"/>
    </row>
    <row r="3" spans="1:18" x14ac:dyDescent="0.25">
      <c r="E3" s="47"/>
      <c r="K3" s="36"/>
      <c r="O3" s="47"/>
      <c r="P3" s="92"/>
      <c r="Q3" s="69"/>
      <c r="R3" s="47"/>
    </row>
    <row r="4" spans="1:18" x14ac:dyDescent="0.25">
      <c r="A4" s="2"/>
      <c r="B4" s="109" t="s">
        <v>70</v>
      </c>
      <c r="C4" s="109" t="s">
        <v>3</v>
      </c>
      <c r="D4" s="109" t="s">
        <v>2</v>
      </c>
      <c r="E4" s="109" t="s">
        <v>1</v>
      </c>
      <c r="F4" s="109" t="s">
        <v>0</v>
      </c>
      <c r="G4" s="109" t="s">
        <v>5</v>
      </c>
      <c r="K4" s="47"/>
      <c r="O4" s="47"/>
      <c r="P4" s="92"/>
      <c r="Q4" s="69"/>
      <c r="R4" s="47"/>
    </row>
    <row r="5" spans="1:18" x14ac:dyDescent="0.25">
      <c r="A5" s="2" t="s">
        <v>106</v>
      </c>
      <c r="B5" s="110">
        <v>409</v>
      </c>
      <c r="C5" s="110">
        <v>210</v>
      </c>
      <c r="D5" s="110">
        <v>166</v>
      </c>
      <c r="E5" s="110">
        <v>136</v>
      </c>
      <c r="F5" s="110">
        <v>77</v>
      </c>
      <c r="G5" s="110">
        <v>76</v>
      </c>
      <c r="K5" s="47"/>
      <c r="O5" s="47"/>
      <c r="P5" s="92"/>
      <c r="Q5" s="69"/>
      <c r="R5" s="47"/>
    </row>
    <row r="6" spans="1:18" x14ac:dyDescent="0.25">
      <c r="A6" s="2" t="s">
        <v>105</v>
      </c>
      <c r="B6" s="111">
        <v>1.8200000000000001E-2</v>
      </c>
      <c r="C6" s="111">
        <v>1.01E-2</v>
      </c>
      <c r="D6" s="111">
        <v>8.6999999999999994E-3</v>
      </c>
      <c r="E6" s="111">
        <v>7.7000000000000002E-3</v>
      </c>
      <c r="F6" s="111">
        <v>4.7999999999999996E-3</v>
      </c>
      <c r="G6" s="111">
        <v>4.8999999999999998E-3</v>
      </c>
      <c r="K6" s="47"/>
      <c r="O6" s="47"/>
      <c r="P6" s="92"/>
      <c r="Q6" s="69"/>
      <c r="R6" s="47"/>
    </row>
    <row r="7" spans="1:18" x14ac:dyDescent="0.25">
      <c r="E7" s="47"/>
      <c r="K7" s="47"/>
      <c r="O7" s="47"/>
      <c r="P7" s="92"/>
      <c r="Q7" s="69"/>
      <c r="R7" s="47"/>
    </row>
    <row r="9" spans="1:18" ht="15.75" thickBot="1" x14ac:dyDescent="0.3">
      <c r="B9" s="16" t="s">
        <v>70</v>
      </c>
      <c r="C9" s="53" t="s">
        <v>43</v>
      </c>
      <c r="D9" s="118" t="s">
        <v>3</v>
      </c>
      <c r="E9" s="26" t="s">
        <v>43</v>
      </c>
      <c r="F9" s="16" t="s">
        <v>2</v>
      </c>
      <c r="G9" s="26" t="s">
        <v>43</v>
      </c>
      <c r="H9" s="16" t="s">
        <v>1</v>
      </c>
      <c r="I9" s="26" t="s">
        <v>43</v>
      </c>
      <c r="J9" s="16" t="s">
        <v>0</v>
      </c>
      <c r="K9" s="26" t="s">
        <v>43</v>
      </c>
      <c r="L9" s="16" t="s">
        <v>5</v>
      </c>
    </row>
    <row r="10" spans="1:18" x14ac:dyDescent="0.25">
      <c r="A10" s="30" t="s">
        <v>15</v>
      </c>
      <c r="B10" s="48">
        <v>356</v>
      </c>
      <c r="C10" s="27">
        <f>SUM(B10-D10)/D10*100</f>
        <v>90.37433155080214</v>
      </c>
      <c r="D10" s="52">
        <v>187</v>
      </c>
      <c r="E10" s="27">
        <f>SUM(D10-F10)/F10*100</f>
        <v>27.210884353741498</v>
      </c>
      <c r="F10" s="28">
        <v>147</v>
      </c>
      <c r="G10" s="27">
        <f>SUM(F10-H10)/H10*100</f>
        <v>48.484848484848484</v>
      </c>
      <c r="H10" s="28">
        <v>99</v>
      </c>
      <c r="I10" s="29">
        <f>SUM(H10-J10)/J10*100</f>
        <v>80</v>
      </c>
      <c r="J10" s="28">
        <v>55</v>
      </c>
      <c r="K10" s="27">
        <f>SUM(J10-L10)/L10*100</f>
        <v>-21.428571428571427</v>
      </c>
      <c r="L10" s="28">
        <v>70</v>
      </c>
    </row>
    <row r="11" spans="1:18" x14ac:dyDescent="0.25">
      <c r="A11" s="30" t="s">
        <v>16</v>
      </c>
      <c r="B11" s="49">
        <v>45</v>
      </c>
      <c r="C11" s="25">
        <f>SUM(B11-D11)/D11*100</f>
        <v>136.84210526315789</v>
      </c>
      <c r="D11" s="2">
        <v>19</v>
      </c>
      <c r="E11" s="25">
        <f>SUM(D11-F11)/F11*100</f>
        <v>111.11111111111111</v>
      </c>
      <c r="F11" s="24">
        <v>9</v>
      </c>
      <c r="G11" s="25">
        <f>SUM(F11-H11)/H11*100</f>
        <v>-40</v>
      </c>
      <c r="H11" s="24">
        <v>15</v>
      </c>
      <c r="I11" s="25">
        <f>SUM(H11-J11)/J11*100</f>
        <v>275</v>
      </c>
      <c r="J11" s="24">
        <v>4</v>
      </c>
      <c r="K11" s="25">
        <v>400</v>
      </c>
      <c r="L11" s="24">
        <v>0</v>
      </c>
    </row>
    <row r="12" spans="1:18" x14ac:dyDescent="0.25">
      <c r="A12" s="31" t="s">
        <v>17</v>
      </c>
      <c r="B12" s="50">
        <v>2</v>
      </c>
      <c r="C12" s="25">
        <v>200</v>
      </c>
      <c r="D12" s="2">
        <v>0</v>
      </c>
      <c r="E12" s="25">
        <f>SUM(D12-F12)/F12*100</f>
        <v>-100</v>
      </c>
      <c r="F12" s="24">
        <v>6</v>
      </c>
      <c r="G12" s="25">
        <f>SUM(F12-H12)/H12*100</f>
        <v>-71.428571428571431</v>
      </c>
      <c r="H12" s="24">
        <v>21</v>
      </c>
      <c r="I12" s="25">
        <f>SUM(H12-J12)/J12*100</f>
        <v>16.666666666666664</v>
      </c>
      <c r="J12" s="24">
        <v>18</v>
      </c>
      <c r="K12" s="25">
        <f>SUM(J12-L12)/L12*100</f>
        <v>200</v>
      </c>
      <c r="L12" s="24">
        <v>6</v>
      </c>
    </row>
    <row r="13" spans="1:18" x14ac:dyDescent="0.25">
      <c r="A13" s="30" t="s">
        <v>77</v>
      </c>
      <c r="B13" s="49">
        <v>6</v>
      </c>
      <c r="C13" s="25">
        <f>SUM(B13-D13)/D13*100</f>
        <v>200</v>
      </c>
      <c r="D13" s="2">
        <v>2</v>
      </c>
      <c r="E13" s="25">
        <f>SUM(D13-F13)/F13*100</f>
        <v>-33.333333333333329</v>
      </c>
      <c r="F13" s="24">
        <v>3</v>
      </c>
      <c r="G13" s="25">
        <v>100</v>
      </c>
      <c r="H13" s="24">
        <v>1</v>
      </c>
      <c r="I13" s="25">
        <v>0</v>
      </c>
      <c r="J13" s="77" t="s">
        <v>78</v>
      </c>
      <c r="K13" s="78">
        <v>0</v>
      </c>
      <c r="L13" s="77" t="s">
        <v>78</v>
      </c>
    </row>
    <row r="14" spans="1:18" x14ac:dyDescent="0.25">
      <c r="A14" s="30" t="s">
        <v>18</v>
      </c>
      <c r="B14" s="49">
        <v>0</v>
      </c>
      <c r="C14" s="25">
        <f>SUM(B14-D14)/D14*100</f>
        <v>-100</v>
      </c>
      <c r="D14" s="2">
        <v>2</v>
      </c>
      <c r="E14" s="25">
        <f>SUM(D14-F14)/F14*100</f>
        <v>100</v>
      </c>
      <c r="F14" s="24">
        <v>1</v>
      </c>
      <c r="G14" s="25">
        <v>100</v>
      </c>
      <c r="H14" s="24">
        <v>0</v>
      </c>
      <c r="I14" s="25">
        <v>0</v>
      </c>
      <c r="J14" s="24">
        <v>0</v>
      </c>
      <c r="K14" s="25">
        <v>0</v>
      </c>
      <c r="L14" s="24">
        <v>0</v>
      </c>
    </row>
    <row r="16" spans="1:18" x14ac:dyDescent="0.25">
      <c r="A16" s="32" t="s">
        <v>107</v>
      </c>
      <c r="B16" s="112" t="s">
        <v>70</v>
      </c>
      <c r="C16" s="109" t="s">
        <v>3</v>
      </c>
      <c r="D16" s="109" t="s">
        <v>2</v>
      </c>
      <c r="E16" s="109" t="s">
        <v>1</v>
      </c>
      <c r="F16" s="109" t="s">
        <v>0</v>
      </c>
      <c r="G16" s="109" t="s">
        <v>5</v>
      </c>
      <c r="I16" s="32" t="s">
        <v>44</v>
      </c>
      <c r="J16" s="112" t="s">
        <v>70</v>
      </c>
      <c r="K16" s="109" t="s">
        <v>3</v>
      </c>
      <c r="L16" s="109" t="s">
        <v>2</v>
      </c>
      <c r="M16" s="109" t="s">
        <v>1</v>
      </c>
      <c r="N16" s="109" t="s">
        <v>0</v>
      </c>
      <c r="O16" s="109" t="s">
        <v>5</v>
      </c>
    </row>
    <row r="17" spans="1:15" x14ac:dyDescent="0.25">
      <c r="A17" s="37" t="s">
        <v>13</v>
      </c>
      <c r="B17" s="40">
        <v>87</v>
      </c>
      <c r="C17" s="2">
        <v>54</v>
      </c>
      <c r="D17" s="2">
        <v>27</v>
      </c>
      <c r="E17" s="2">
        <v>36</v>
      </c>
      <c r="F17" s="2">
        <v>29</v>
      </c>
      <c r="G17" s="2">
        <v>29</v>
      </c>
      <c r="I17" s="33" t="s">
        <v>45</v>
      </c>
      <c r="J17" s="45">
        <v>212</v>
      </c>
      <c r="K17" s="2">
        <v>127</v>
      </c>
      <c r="L17" s="2">
        <v>100</v>
      </c>
      <c r="M17" s="2">
        <v>78</v>
      </c>
      <c r="N17" s="2">
        <v>45</v>
      </c>
      <c r="O17" s="2">
        <v>39</v>
      </c>
    </row>
    <row r="18" spans="1:15" x14ac:dyDescent="0.25">
      <c r="A18" s="33" t="s">
        <v>14</v>
      </c>
      <c r="B18" s="45">
        <v>37</v>
      </c>
      <c r="C18" s="2">
        <v>22</v>
      </c>
      <c r="D18" s="2">
        <v>15</v>
      </c>
      <c r="E18" s="2">
        <v>27</v>
      </c>
      <c r="F18" s="2">
        <v>15</v>
      </c>
      <c r="G18" s="2">
        <v>20</v>
      </c>
      <c r="I18" s="34" t="s">
        <v>46</v>
      </c>
      <c r="J18" s="46">
        <v>197</v>
      </c>
      <c r="K18" s="2">
        <v>83</v>
      </c>
      <c r="L18" s="2">
        <v>66</v>
      </c>
      <c r="M18" s="2">
        <v>58</v>
      </c>
      <c r="N18" s="2">
        <v>32</v>
      </c>
      <c r="O18" s="2">
        <v>37</v>
      </c>
    </row>
    <row r="19" spans="1:15" x14ac:dyDescent="0.25">
      <c r="A19" s="38" t="s">
        <v>101</v>
      </c>
      <c r="B19" s="51">
        <v>285</v>
      </c>
      <c r="C19" s="2">
        <v>134</v>
      </c>
      <c r="D19" s="2">
        <v>124</v>
      </c>
      <c r="E19" s="2">
        <v>73</v>
      </c>
      <c r="F19" s="2">
        <v>33</v>
      </c>
      <c r="G19" s="2">
        <v>27</v>
      </c>
      <c r="I19" s="33" t="s">
        <v>47</v>
      </c>
      <c r="J19" s="45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</row>
    <row r="20" spans="1:15" x14ac:dyDescent="0.25">
      <c r="I20" s="36" t="s">
        <v>22</v>
      </c>
      <c r="J20" s="47"/>
    </row>
    <row r="21" spans="1:15" x14ac:dyDescent="0.25">
      <c r="A21" s="32" t="s">
        <v>50</v>
      </c>
      <c r="B21" s="112" t="s">
        <v>70</v>
      </c>
      <c r="C21" s="109" t="s">
        <v>3</v>
      </c>
      <c r="D21" s="109" t="s">
        <v>2</v>
      </c>
      <c r="E21" s="109" t="s">
        <v>1</v>
      </c>
      <c r="F21" s="109" t="s">
        <v>0</v>
      </c>
      <c r="G21" s="109" t="s">
        <v>5</v>
      </c>
      <c r="I21" s="32" t="s">
        <v>64</v>
      </c>
      <c r="J21" s="112" t="s">
        <v>70</v>
      </c>
      <c r="K21" s="109" t="s">
        <v>3</v>
      </c>
      <c r="L21" s="109" t="s">
        <v>2</v>
      </c>
      <c r="M21" s="109" t="s">
        <v>1</v>
      </c>
      <c r="N21" s="109" t="s">
        <v>0</v>
      </c>
      <c r="O21" s="109" t="s">
        <v>5</v>
      </c>
    </row>
    <row r="22" spans="1:15" x14ac:dyDescent="0.25">
      <c r="A22" s="34" t="s">
        <v>79</v>
      </c>
      <c r="B22" s="46">
        <v>148</v>
      </c>
      <c r="C22" s="2">
        <v>74</v>
      </c>
      <c r="D22" s="2">
        <v>24</v>
      </c>
      <c r="E22" s="2">
        <v>49</v>
      </c>
      <c r="F22" s="2">
        <v>29</v>
      </c>
      <c r="G22" s="2">
        <v>31</v>
      </c>
      <c r="I22" s="33" t="s">
        <v>56</v>
      </c>
      <c r="J22" s="79">
        <v>57</v>
      </c>
      <c r="K22" s="2">
        <v>26</v>
      </c>
      <c r="L22" s="2">
        <v>10</v>
      </c>
      <c r="M22" s="2">
        <v>29</v>
      </c>
      <c r="N22" s="2">
        <v>10</v>
      </c>
      <c r="O22" s="2">
        <v>23</v>
      </c>
    </row>
    <row r="23" spans="1:15" x14ac:dyDescent="0.25">
      <c r="A23" s="34" t="s">
        <v>48</v>
      </c>
      <c r="B23" s="46">
        <v>179</v>
      </c>
      <c r="C23" s="2">
        <v>83</v>
      </c>
      <c r="D23" s="2">
        <v>96</v>
      </c>
      <c r="E23" s="2">
        <v>64</v>
      </c>
      <c r="F23" s="2">
        <v>38</v>
      </c>
      <c r="G23" s="2">
        <v>28</v>
      </c>
      <c r="I23" s="33" t="s">
        <v>57</v>
      </c>
      <c r="J23" s="79">
        <v>42</v>
      </c>
      <c r="K23" s="2">
        <v>33</v>
      </c>
      <c r="L23" s="2">
        <v>7</v>
      </c>
      <c r="M23" s="2">
        <v>15</v>
      </c>
      <c r="N23" s="2">
        <v>14</v>
      </c>
      <c r="O23" s="2">
        <v>12</v>
      </c>
    </row>
    <row r="24" spans="1:15" x14ac:dyDescent="0.25">
      <c r="A24" s="34" t="s">
        <v>49</v>
      </c>
      <c r="B24" s="46">
        <v>82</v>
      </c>
      <c r="C24" s="2">
        <v>53</v>
      </c>
      <c r="D24" s="2">
        <v>46</v>
      </c>
      <c r="E24" s="2">
        <v>23</v>
      </c>
      <c r="F24" s="2">
        <v>10</v>
      </c>
      <c r="G24" s="2">
        <v>17</v>
      </c>
      <c r="I24" s="33" t="s">
        <v>58</v>
      </c>
      <c r="J24" s="79">
        <v>52</v>
      </c>
      <c r="K24" s="2">
        <v>33</v>
      </c>
      <c r="L24" s="2">
        <v>26</v>
      </c>
      <c r="M24" s="2">
        <v>29</v>
      </c>
      <c r="N24" s="2">
        <v>18</v>
      </c>
      <c r="O24" s="2">
        <v>6</v>
      </c>
    </row>
    <row r="25" spans="1:15" x14ac:dyDescent="0.25">
      <c r="I25" s="33" t="s">
        <v>59</v>
      </c>
      <c r="J25" s="79">
        <v>25</v>
      </c>
      <c r="K25" s="2">
        <v>17</v>
      </c>
      <c r="L25" s="2">
        <v>19</v>
      </c>
      <c r="M25" s="2">
        <v>15</v>
      </c>
      <c r="N25" s="2">
        <v>8</v>
      </c>
      <c r="O25" s="2">
        <v>6</v>
      </c>
    </row>
    <row r="26" spans="1:15" x14ac:dyDescent="0.25">
      <c r="A26" s="101" t="s">
        <v>73</v>
      </c>
      <c r="B26" s="119" t="s">
        <v>70</v>
      </c>
      <c r="C26" s="109" t="s">
        <v>3</v>
      </c>
      <c r="D26" s="109" t="s">
        <v>2</v>
      </c>
      <c r="E26" s="109" t="s">
        <v>1</v>
      </c>
      <c r="F26" s="109" t="s">
        <v>0</v>
      </c>
      <c r="G26" s="109" t="s">
        <v>5</v>
      </c>
      <c r="I26" s="33" t="s">
        <v>60</v>
      </c>
      <c r="J26" s="79">
        <v>2</v>
      </c>
      <c r="K26" s="2">
        <v>2</v>
      </c>
      <c r="L26" s="2">
        <v>1</v>
      </c>
      <c r="M26" s="2">
        <v>0</v>
      </c>
      <c r="N26" s="2">
        <v>1</v>
      </c>
      <c r="O26" s="2">
        <v>1</v>
      </c>
    </row>
    <row r="27" spans="1:15" x14ac:dyDescent="0.25">
      <c r="A27" s="34" t="s">
        <v>74</v>
      </c>
      <c r="B27" s="100">
        <v>392</v>
      </c>
      <c r="C27" s="2">
        <v>178</v>
      </c>
      <c r="D27" s="2">
        <v>154</v>
      </c>
      <c r="E27" s="2">
        <v>123</v>
      </c>
      <c r="F27" s="2">
        <v>71</v>
      </c>
      <c r="G27" s="2">
        <v>71</v>
      </c>
      <c r="I27" s="39" t="s">
        <v>61</v>
      </c>
      <c r="J27" s="79">
        <v>231</v>
      </c>
      <c r="K27" s="2">
        <v>97</v>
      </c>
      <c r="L27" s="2">
        <v>100</v>
      </c>
      <c r="M27" s="2">
        <v>46</v>
      </c>
      <c r="N27" s="2">
        <v>26</v>
      </c>
      <c r="O27" s="2">
        <v>27</v>
      </c>
    </row>
    <row r="28" spans="1:15" x14ac:dyDescent="0.25">
      <c r="A28" s="34" t="s">
        <v>75</v>
      </c>
      <c r="B28" s="100">
        <v>6</v>
      </c>
      <c r="C28" s="2">
        <v>16</v>
      </c>
      <c r="D28" s="2">
        <v>2</v>
      </c>
      <c r="E28" s="2">
        <v>2</v>
      </c>
      <c r="F28" s="2">
        <v>1</v>
      </c>
      <c r="G28" s="2">
        <v>2</v>
      </c>
      <c r="I28" s="39" t="s">
        <v>62</v>
      </c>
      <c r="J28" s="79">
        <v>0</v>
      </c>
      <c r="K28" s="2">
        <v>2</v>
      </c>
      <c r="L28" s="2">
        <v>3</v>
      </c>
      <c r="M28" s="2">
        <v>2</v>
      </c>
      <c r="N28" s="2">
        <v>0</v>
      </c>
      <c r="O28" s="2">
        <v>1</v>
      </c>
    </row>
    <row r="29" spans="1:15" x14ac:dyDescent="0.25">
      <c r="A29" s="34" t="s">
        <v>76</v>
      </c>
      <c r="B29" s="100">
        <v>11</v>
      </c>
      <c r="C29" s="2">
        <v>16</v>
      </c>
      <c r="D29" s="2">
        <v>9</v>
      </c>
      <c r="E29" s="2">
        <v>10</v>
      </c>
      <c r="F29" s="2">
        <v>5</v>
      </c>
      <c r="G29" s="2">
        <v>3</v>
      </c>
      <c r="J29" s="80">
        <f t="shared" ref="J29:O29" si="0">SUM(J22:J28)</f>
        <v>409</v>
      </c>
      <c r="K29">
        <f t="shared" si="0"/>
        <v>210</v>
      </c>
      <c r="L29">
        <f t="shared" si="0"/>
        <v>166</v>
      </c>
      <c r="M29">
        <f t="shared" si="0"/>
        <v>136</v>
      </c>
      <c r="N29">
        <f t="shared" si="0"/>
        <v>77</v>
      </c>
      <c r="O29">
        <f t="shared" si="0"/>
        <v>76</v>
      </c>
    </row>
    <row r="30" spans="1:15" x14ac:dyDescent="0.25">
      <c r="A30" s="34" t="s">
        <v>80</v>
      </c>
      <c r="B30" s="100">
        <v>0</v>
      </c>
      <c r="C30" s="2">
        <v>0</v>
      </c>
      <c r="D30" s="2">
        <v>1</v>
      </c>
      <c r="E30" s="2">
        <v>1</v>
      </c>
      <c r="F30" s="2">
        <v>0</v>
      </c>
      <c r="G30" s="2">
        <v>0</v>
      </c>
    </row>
    <row r="31" spans="1:15" x14ac:dyDescent="0.25">
      <c r="A31" s="97"/>
      <c r="B31" s="97"/>
      <c r="C31" s="47"/>
      <c r="D31" s="47"/>
      <c r="E31" s="47"/>
      <c r="F31" s="47"/>
      <c r="G31" s="47"/>
    </row>
    <row r="33" spans="1:18" x14ac:dyDescent="0.25">
      <c r="B33" s="54"/>
      <c r="C33" s="43" t="s">
        <v>81</v>
      </c>
      <c r="D33" s="47"/>
      <c r="E33" s="54"/>
      <c r="F33" s="44" t="s">
        <v>84</v>
      </c>
      <c r="G33" s="55"/>
      <c r="I33" s="43" t="s">
        <v>34</v>
      </c>
      <c r="J33" s="47"/>
      <c r="K33" s="54"/>
      <c r="L33" s="63" t="s">
        <v>24</v>
      </c>
      <c r="M33" s="55"/>
    </row>
    <row r="34" spans="1:18" ht="15.75" thickBot="1" x14ac:dyDescent="0.3">
      <c r="A34" s="7" t="s">
        <v>70</v>
      </c>
      <c r="B34" s="56" t="s">
        <v>13</v>
      </c>
      <c r="C34" s="8" t="s">
        <v>14</v>
      </c>
      <c r="D34" s="41" t="s">
        <v>101</v>
      </c>
      <c r="E34" s="56" t="s">
        <v>13</v>
      </c>
      <c r="F34" s="41" t="s">
        <v>14</v>
      </c>
      <c r="G34" s="41" t="s">
        <v>101</v>
      </c>
      <c r="H34" s="81" t="s">
        <v>13</v>
      </c>
      <c r="I34" s="82" t="s">
        <v>14</v>
      </c>
      <c r="J34" s="83" t="s">
        <v>101</v>
      </c>
      <c r="K34" s="81" t="s">
        <v>13</v>
      </c>
      <c r="L34" s="82" t="s">
        <v>14</v>
      </c>
      <c r="M34" s="83" t="s">
        <v>101</v>
      </c>
      <c r="P34" s="84"/>
      <c r="Q34" s="47"/>
      <c r="R34" s="47"/>
    </row>
    <row r="35" spans="1:18" x14ac:dyDescent="0.25">
      <c r="A35" s="6" t="s">
        <v>15</v>
      </c>
      <c r="B35" s="58">
        <v>78</v>
      </c>
      <c r="C35" s="6">
        <v>26</v>
      </c>
      <c r="D35" s="6">
        <v>58</v>
      </c>
      <c r="E35" s="58">
        <v>4</v>
      </c>
      <c r="F35" s="6">
        <v>3</v>
      </c>
      <c r="G35" s="59">
        <v>187</v>
      </c>
      <c r="H35" s="54">
        <v>0</v>
      </c>
      <c r="I35" s="10">
        <v>0</v>
      </c>
      <c r="J35" s="55">
        <v>0</v>
      </c>
      <c r="K35" s="54">
        <v>0</v>
      </c>
      <c r="L35" s="10">
        <v>0</v>
      </c>
      <c r="M35" s="55">
        <v>0</v>
      </c>
      <c r="N35" s="6">
        <f>SUM(B35:M35)</f>
        <v>356</v>
      </c>
      <c r="P35" s="84"/>
      <c r="Q35" s="47"/>
      <c r="R35" s="47"/>
    </row>
    <row r="36" spans="1:18" x14ac:dyDescent="0.25">
      <c r="A36" t="s">
        <v>16</v>
      </c>
      <c r="B36" s="54">
        <v>3</v>
      </c>
      <c r="C36">
        <v>8</v>
      </c>
      <c r="D36" s="47">
        <v>2</v>
      </c>
      <c r="E36" s="60">
        <v>1</v>
      </c>
      <c r="F36" s="10">
        <v>0</v>
      </c>
      <c r="G36" s="55">
        <v>31</v>
      </c>
      <c r="H36" s="54">
        <v>0</v>
      </c>
      <c r="I36" s="10">
        <v>0</v>
      </c>
      <c r="J36" s="55">
        <v>0</v>
      </c>
      <c r="K36" s="54">
        <v>0</v>
      </c>
      <c r="L36" s="10">
        <v>0</v>
      </c>
      <c r="M36" s="55">
        <v>0</v>
      </c>
      <c r="N36">
        <f>SUM(B36:M36)</f>
        <v>45</v>
      </c>
      <c r="P36" s="84"/>
      <c r="Q36" s="47"/>
      <c r="R36" s="47"/>
    </row>
    <row r="37" spans="1:18" x14ac:dyDescent="0.25">
      <c r="A37" s="3" t="s">
        <v>17</v>
      </c>
      <c r="B37" s="54">
        <v>0</v>
      </c>
      <c r="C37">
        <v>0</v>
      </c>
      <c r="D37" s="47">
        <v>1</v>
      </c>
      <c r="E37" s="60">
        <v>0</v>
      </c>
      <c r="F37" s="10">
        <v>0</v>
      </c>
      <c r="G37" s="55">
        <v>1</v>
      </c>
      <c r="H37" s="54">
        <v>0</v>
      </c>
      <c r="I37" s="10">
        <v>0</v>
      </c>
      <c r="J37" s="55">
        <v>0</v>
      </c>
      <c r="K37" s="54">
        <v>0</v>
      </c>
      <c r="L37" s="10">
        <v>0</v>
      </c>
      <c r="M37" s="55">
        <v>0</v>
      </c>
      <c r="N37">
        <f>SUM(B37:M37)</f>
        <v>2</v>
      </c>
      <c r="P37" s="19" t="s">
        <v>83</v>
      </c>
      <c r="Q37" s="85"/>
      <c r="R37" s="47"/>
    </row>
    <row r="38" spans="1:18" x14ac:dyDescent="0.25">
      <c r="A38" s="3" t="s">
        <v>77</v>
      </c>
      <c r="B38" s="54">
        <v>1</v>
      </c>
      <c r="C38" s="12">
        <v>0</v>
      </c>
      <c r="D38" s="10">
        <v>1</v>
      </c>
      <c r="E38" s="60">
        <v>0</v>
      </c>
      <c r="F38" s="10">
        <v>0</v>
      </c>
      <c r="G38" s="67">
        <v>4</v>
      </c>
      <c r="H38" s="54">
        <v>0</v>
      </c>
      <c r="I38" s="10">
        <v>0</v>
      </c>
      <c r="J38" s="55">
        <v>0</v>
      </c>
      <c r="K38" s="54">
        <v>0</v>
      </c>
      <c r="L38" s="10">
        <v>0</v>
      </c>
      <c r="M38" s="55">
        <v>0</v>
      </c>
      <c r="N38">
        <f>SUM(B38:M38)</f>
        <v>6</v>
      </c>
      <c r="P38" t="s">
        <v>82</v>
      </c>
      <c r="Q38" s="47"/>
      <c r="R38" s="47"/>
    </row>
    <row r="39" spans="1:18" ht="15.75" thickBot="1" x14ac:dyDescent="0.3">
      <c r="A39" t="s">
        <v>18</v>
      </c>
      <c r="B39" s="54">
        <v>0</v>
      </c>
      <c r="C39" s="12">
        <v>0</v>
      </c>
      <c r="D39" s="10">
        <v>0</v>
      </c>
      <c r="E39" s="60">
        <v>0</v>
      </c>
      <c r="F39" s="10">
        <v>0</v>
      </c>
      <c r="G39" s="55">
        <v>0</v>
      </c>
      <c r="H39" s="54">
        <v>0</v>
      </c>
      <c r="I39" s="10">
        <v>0</v>
      </c>
      <c r="J39" s="55">
        <v>0</v>
      </c>
      <c r="K39" s="54">
        <v>0</v>
      </c>
      <c r="L39" s="10">
        <v>0</v>
      </c>
      <c r="M39" s="55">
        <v>0</v>
      </c>
      <c r="N39">
        <f>SUM(B39:M39)</f>
        <v>0</v>
      </c>
      <c r="P39" s="14" t="s">
        <v>33</v>
      </c>
      <c r="Q39" s="20"/>
      <c r="R39" s="47"/>
    </row>
    <row r="40" spans="1:18" x14ac:dyDescent="0.25">
      <c r="A40" s="6"/>
      <c r="B40" s="61">
        <f t="shared" ref="B40:M40" si="1">SUM(B35:B39)</f>
        <v>82</v>
      </c>
      <c r="C40" s="5">
        <f t="shared" si="1"/>
        <v>34</v>
      </c>
      <c r="D40" s="5">
        <f t="shared" si="1"/>
        <v>62</v>
      </c>
      <c r="E40" s="61">
        <f t="shared" si="1"/>
        <v>5</v>
      </c>
      <c r="F40" s="5">
        <f t="shared" si="1"/>
        <v>3</v>
      </c>
      <c r="G40" s="62">
        <f t="shared" si="1"/>
        <v>223</v>
      </c>
      <c r="H40" s="5">
        <f t="shared" si="1"/>
        <v>0</v>
      </c>
      <c r="I40" s="5">
        <f t="shared" si="1"/>
        <v>0</v>
      </c>
      <c r="J40" s="5">
        <f t="shared" si="1"/>
        <v>0</v>
      </c>
      <c r="K40" s="61">
        <f t="shared" si="1"/>
        <v>0</v>
      </c>
      <c r="L40" s="5">
        <f t="shared" si="1"/>
        <v>0</v>
      </c>
      <c r="M40" s="62">
        <f t="shared" si="1"/>
        <v>0</v>
      </c>
      <c r="N40" s="5">
        <f>SUM(N35:N39)</f>
        <v>409</v>
      </c>
    </row>
    <row r="43" spans="1:18" x14ac:dyDescent="0.25">
      <c r="B43" s="54"/>
      <c r="C43" s="9" t="s">
        <v>66</v>
      </c>
      <c r="D43" s="47"/>
      <c r="E43" s="54"/>
      <c r="F43" s="42" t="s">
        <v>67</v>
      </c>
      <c r="G43" s="55"/>
      <c r="I43" s="9" t="s">
        <v>23</v>
      </c>
      <c r="J43" s="47"/>
      <c r="K43" s="54"/>
      <c r="L43" s="63" t="s">
        <v>24</v>
      </c>
      <c r="M43" s="55"/>
    </row>
    <row r="44" spans="1:18" ht="15.75" thickBot="1" x14ac:dyDescent="0.3">
      <c r="A44" s="7" t="s">
        <v>3</v>
      </c>
      <c r="B44" s="56" t="s">
        <v>13</v>
      </c>
      <c r="C44" s="8" t="s">
        <v>14</v>
      </c>
      <c r="D44" s="41" t="s">
        <v>101</v>
      </c>
      <c r="E44" s="56" t="s">
        <v>13</v>
      </c>
      <c r="F44" s="41" t="s">
        <v>14</v>
      </c>
      <c r="G44" s="57" t="s">
        <v>101</v>
      </c>
      <c r="H44" s="8" t="s">
        <v>13</v>
      </c>
      <c r="I44" s="8" t="s">
        <v>14</v>
      </c>
      <c r="J44" s="41" t="s">
        <v>101</v>
      </c>
      <c r="K44" s="56" t="s">
        <v>13</v>
      </c>
      <c r="L44" s="41" t="s">
        <v>14</v>
      </c>
      <c r="M44" s="57" t="s">
        <v>101</v>
      </c>
    </row>
    <row r="45" spans="1:18" x14ac:dyDescent="0.25">
      <c r="A45" s="6" t="s">
        <v>15</v>
      </c>
      <c r="B45" s="58">
        <v>50</v>
      </c>
      <c r="C45" s="6">
        <v>15</v>
      </c>
      <c r="D45" s="6">
        <v>30</v>
      </c>
      <c r="E45" s="58">
        <v>2</v>
      </c>
      <c r="F45" s="6">
        <v>3</v>
      </c>
      <c r="G45" s="59">
        <v>87</v>
      </c>
      <c r="H45" s="6">
        <v>0</v>
      </c>
      <c r="I45" s="6">
        <v>0</v>
      </c>
      <c r="J45" s="6">
        <v>0</v>
      </c>
      <c r="K45" s="58">
        <v>0</v>
      </c>
      <c r="L45" s="6">
        <v>0</v>
      </c>
      <c r="M45" s="59">
        <v>0</v>
      </c>
      <c r="N45" s="6">
        <f>SUM(B45:M45)</f>
        <v>187</v>
      </c>
    </row>
    <row r="46" spans="1:18" x14ac:dyDescent="0.25">
      <c r="A46" t="s">
        <v>16</v>
      </c>
      <c r="B46" s="54">
        <v>2</v>
      </c>
      <c r="C46">
        <v>2</v>
      </c>
      <c r="D46" s="47">
        <v>10</v>
      </c>
      <c r="E46" s="60">
        <v>0</v>
      </c>
      <c r="F46" s="10">
        <v>0</v>
      </c>
      <c r="G46" s="55">
        <v>5</v>
      </c>
      <c r="H46">
        <v>0</v>
      </c>
      <c r="I46">
        <v>0</v>
      </c>
      <c r="J46" s="47">
        <v>0</v>
      </c>
      <c r="K46" s="54">
        <v>0</v>
      </c>
      <c r="L46" s="47">
        <v>0</v>
      </c>
      <c r="M46" s="55">
        <v>0</v>
      </c>
      <c r="N46">
        <f>SUM(B46:M46)</f>
        <v>19</v>
      </c>
      <c r="P46" s="19" t="s">
        <v>32</v>
      </c>
      <c r="Q46" s="11"/>
    </row>
    <row r="47" spans="1:18" x14ac:dyDescent="0.25">
      <c r="A47" s="3" t="s">
        <v>17</v>
      </c>
      <c r="B47" s="54">
        <v>0</v>
      </c>
      <c r="C47">
        <v>0</v>
      </c>
      <c r="D47" s="47">
        <v>0</v>
      </c>
      <c r="E47" s="60">
        <v>0</v>
      </c>
      <c r="F47" s="10">
        <v>0</v>
      </c>
      <c r="G47" s="55">
        <v>0</v>
      </c>
      <c r="H47" s="54">
        <v>0</v>
      </c>
      <c r="I47" s="10">
        <v>0</v>
      </c>
      <c r="J47" s="55">
        <v>0</v>
      </c>
      <c r="K47" s="54">
        <v>0</v>
      </c>
      <c r="L47" s="10">
        <v>0</v>
      </c>
      <c r="M47" s="55">
        <v>0</v>
      </c>
      <c r="N47">
        <f>SUM(B47:M47)</f>
        <v>0</v>
      </c>
      <c r="P47" t="s">
        <v>39</v>
      </c>
    </row>
    <row r="48" spans="1:18" x14ac:dyDescent="0.25">
      <c r="A48" s="3" t="s">
        <v>77</v>
      </c>
      <c r="B48" s="54">
        <v>0</v>
      </c>
      <c r="C48" s="11">
        <v>1</v>
      </c>
      <c r="D48" s="47">
        <v>1</v>
      </c>
      <c r="E48" s="60">
        <v>0</v>
      </c>
      <c r="F48" s="10">
        <v>0</v>
      </c>
      <c r="G48" s="55">
        <v>0</v>
      </c>
      <c r="H48">
        <v>0</v>
      </c>
      <c r="I48">
        <v>0</v>
      </c>
      <c r="J48" s="47">
        <v>0</v>
      </c>
      <c r="K48" s="54">
        <v>0</v>
      </c>
      <c r="L48" s="47">
        <v>0</v>
      </c>
      <c r="M48" s="55">
        <v>0</v>
      </c>
      <c r="N48">
        <f>SUM(B48:M48)</f>
        <v>2</v>
      </c>
    </row>
    <row r="49" spans="1:17" ht="15.75" thickBot="1" x14ac:dyDescent="0.3">
      <c r="A49" t="s">
        <v>18</v>
      </c>
      <c r="B49" s="54">
        <v>0</v>
      </c>
      <c r="C49">
        <v>0</v>
      </c>
      <c r="D49" s="47">
        <v>0</v>
      </c>
      <c r="E49" s="60">
        <v>0</v>
      </c>
      <c r="F49" s="10">
        <v>0</v>
      </c>
      <c r="G49" s="55">
        <v>0</v>
      </c>
      <c r="H49">
        <v>0</v>
      </c>
      <c r="I49">
        <v>1</v>
      </c>
      <c r="J49" s="47">
        <v>1</v>
      </c>
      <c r="K49" s="54">
        <v>0</v>
      </c>
      <c r="L49" s="47">
        <v>0</v>
      </c>
      <c r="M49" s="55">
        <v>0</v>
      </c>
      <c r="N49">
        <f>SUM(B49:M49)</f>
        <v>2</v>
      </c>
    </row>
    <row r="50" spans="1:17" x14ac:dyDescent="0.25">
      <c r="A50" s="6"/>
      <c r="B50" s="61">
        <f t="shared" ref="B50:M50" si="2">SUM(B45:B49)</f>
        <v>52</v>
      </c>
      <c r="C50" s="5">
        <f t="shared" si="2"/>
        <v>18</v>
      </c>
      <c r="D50" s="5">
        <f t="shared" si="2"/>
        <v>41</v>
      </c>
      <c r="E50" s="61">
        <f t="shared" si="2"/>
        <v>2</v>
      </c>
      <c r="F50" s="5">
        <f t="shared" si="2"/>
        <v>3</v>
      </c>
      <c r="G50" s="62">
        <f t="shared" si="2"/>
        <v>92</v>
      </c>
      <c r="H50" s="5">
        <f t="shared" si="2"/>
        <v>0</v>
      </c>
      <c r="I50" s="5">
        <f t="shared" si="2"/>
        <v>1</v>
      </c>
      <c r="J50" s="5">
        <f t="shared" si="2"/>
        <v>1</v>
      </c>
      <c r="K50" s="61">
        <f t="shared" si="2"/>
        <v>0</v>
      </c>
      <c r="L50" s="5">
        <f t="shared" si="2"/>
        <v>0</v>
      </c>
      <c r="M50" s="62">
        <f t="shared" si="2"/>
        <v>0</v>
      </c>
      <c r="N50" s="5">
        <f>SUM(N45:N49)</f>
        <v>210</v>
      </c>
    </row>
    <row r="53" spans="1:17" x14ac:dyDescent="0.25">
      <c r="B53" s="54"/>
      <c r="C53" s="9" t="s">
        <v>25</v>
      </c>
      <c r="D53" s="47"/>
      <c r="E53" s="54"/>
      <c r="F53" s="42" t="s">
        <v>65</v>
      </c>
      <c r="G53" s="55"/>
      <c r="I53" s="9" t="s">
        <v>23</v>
      </c>
      <c r="J53" s="47"/>
      <c r="K53" s="54"/>
      <c r="L53" s="63" t="s">
        <v>27</v>
      </c>
      <c r="M53" s="55"/>
    </row>
    <row r="54" spans="1:17" ht="15.75" thickBot="1" x14ac:dyDescent="0.3">
      <c r="A54" s="7" t="s">
        <v>2</v>
      </c>
      <c r="B54" s="56" t="s">
        <v>13</v>
      </c>
      <c r="C54" s="8" t="s">
        <v>14</v>
      </c>
      <c r="D54" s="41" t="s">
        <v>101</v>
      </c>
      <c r="E54" s="56" t="s">
        <v>13</v>
      </c>
      <c r="F54" s="41" t="s">
        <v>14</v>
      </c>
      <c r="G54" s="57" t="s">
        <v>101</v>
      </c>
      <c r="H54" s="8" t="s">
        <v>13</v>
      </c>
      <c r="I54" s="8" t="s">
        <v>14</v>
      </c>
      <c r="J54" s="41" t="s">
        <v>101</v>
      </c>
      <c r="K54" s="56" t="s">
        <v>13</v>
      </c>
      <c r="L54" s="41" t="s">
        <v>14</v>
      </c>
      <c r="M54" s="57" t="s">
        <v>101</v>
      </c>
    </row>
    <row r="55" spans="1:17" x14ac:dyDescent="0.25">
      <c r="A55" s="6" t="s">
        <v>15</v>
      </c>
      <c r="B55" s="58">
        <v>20</v>
      </c>
      <c r="C55" s="6">
        <v>10</v>
      </c>
      <c r="D55" s="6">
        <v>20</v>
      </c>
      <c r="E55" s="58">
        <v>3</v>
      </c>
      <c r="F55" s="6">
        <v>4</v>
      </c>
      <c r="G55" s="59">
        <v>88</v>
      </c>
      <c r="H55" s="6">
        <v>0</v>
      </c>
      <c r="I55" s="6">
        <v>0</v>
      </c>
      <c r="J55" s="6">
        <v>1</v>
      </c>
      <c r="K55" s="58">
        <v>0</v>
      </c>
      <c r="L55" s="6">
        <v>0</v>
      </c>
      <c r="M55" s="65">
        <v>1</v>
      </c>
      <c r="N55" s="6">
        <f>SUM(B55:M55)</f>
        <v>147</v>
      </c>
      <c r="P55" s="35" t="s">
        <v>29</v>
      </c>
      <c r="Q55" s="13"/>
    </row>
    <row r="56" spans="1:17" x14ac:dyDescent="0.25">
      <c r="A56" t="s">
        <v>16</v>
      </c>
      <c r="B56" s="54">
        <v>4</v>
      </c>
      <c r="C56">
        <v>0</v>
      </c>
      <c r="D56" s="47">
        <v>4</v>
      </c>
      <c r="E56" s="60">
        <v>0</v>
      </c>
      <c r="F56" s="10">
        <v>0</v>
      </c>
      <c r="G56" s="55">
        <v>1</v>
      </c>
      <c r="H56" s="10">
        <v>0</v>
      </c>
      <c r="I56">
        <v>0</v>
      </c>
      <c r="J56" s="47">
        <v>0</v>
      </c>
      <c r="K56" s="60">
        <v>0</v>
      </c>
      <c r="L56" s="47">
        <v>0</v>
      </c>
      <c r="M56" s="55">
        <v>0</v>
      </c>
      <c r="N56">
        <f>SUM(B56:M56)</f>
        <v>9</v>
      </c>
      <c r="P56" s="4" t="s">
        <v>37</v>
      </c>
      <c r="Q56" s="4"/>
    </row>
    <row r="57" spans="1:17" x14ac:dyDescent="0.25">
      <c r="A57" s="3" t="s">
        <v>17</v>
      </c>
      <c r="B57" s="54">
        <v>0</v>
      </c>
      <c r="C57" s="12">
        <v>1</v>
      </c>
      <c r="D57" s="47">
        <v>3</v>
      </c>
      <c r="E57" s="60">
        <v>0</v>
      </c>
      <c r="F57" s="10">
        <v>0</v>
      </c>
      <c r="G57" s="55">
        <v>1</v>
      </c>
      <c r="H57" s="10">
        <v>0</v>
      </c>
      <c r="I57" s="10">
        <v>0</v>
      </c>
      <c r="J57" s="47">
        <v>1</v>
      </c>
      <c r="K57" s="60">
        <v>0</v>
      </c>
      <c r="L57" s="10">
        <v>0</v>
      </c>
      <c r="M57" s="55">
        <v>0</v>
      </c>
      <c r="N57">
        <f>SUM(B57:M57)</f>
        <v>6</v>
      </c>
      <c r="P57" t="s">
        <v>38</v>
      </c>
    </row>
    <row r="58" spans="1:17" x14ac:dyDescent="0.25">
      <c r="A58" s="3" t="s">
        <v>77</v>
      </c>
      <c r="B58" s="54">
        <v>0</v>
      </c>
      <c r="C58" s="12">
        <v>0</v>
      </c>
      <c r="D58" s="10">
        <v>1</v>
      </c>
      <c r="E58" s="60">
        <v>0</v>
      </c>
      <c r="F58" s="10">
        <v>0</v>
      </c>
      <c r="G58" s="55">
        <v>2</v>
      </c>
      <c r="H58" s="10">
        <v>0</v>
      </c>
      <c r="I58" s="10">
        <v>0</v>
      </c>
      <c r="J58" s="10">
        <v>0</v>
      </c>
      <c r="K58" s="60">
        <v>0</v>
      </c>
      <c r="L58" s="10">
        <v>0</v>
      </c>
      <c r="M58" s="55">
        <v>0</v>
      </c>
      <c r="N58">
        <f>SUM(B58:M58)</f>
        <v>3</v>
      </c>
    </row>
    <row r="59" spans="1:17" ht="15.75" thickBot="1" x14ac:dyDescent="0.3">
      <c r="A59" t="s">
        <v>18</v>
      </c>
      <c r="B59" s="54">
        <v>0</v>
      </c>
      <c r="C59" s="12">
        <v>0</v>
      </c>
      <c r="D59" s="47">
        <v>0</v>
      </c>
      <c r="E59" s="60">
        <v>0</v>
      </c>
      <c r="F59" s="10">
        <v>0</v>
      </c>
      <c r="G59" s="64">
        <v>1</v>
      </c>
      <c r="H59" s="10">
        <v>0</v>
      </c>
      <c r="I59" s="10">
        <v>0</v>
      </c>
      <c r="J59" s="47">
        <v>0</v>
      </c>
      <c r="K59" s="60">
        <v>0</v>
      </c>
      <c r="L59" s="10">
        <v>0</v>
      </c>
      <c r="M59" s="55">
        <v>0</v>
      </c>
      <c r="N59">
        <f>SUM(B59:M59)</f>
        <v>1</v>
      </c>
    </row>
    <row r="60" spans="1:17" x14ac:dyDescent="0.25">
      <c r="A60" s="6"/>
      <c r="B60" s="61">
        <f t="shared" ref="B60:N60" si="3">SUM(B55:B59)</f>
        <v>24</v>
      </c>
      <c r="C60" s="5">
        <f t="shared" si="3"/>
        <v>11</v>
      </c>
      <c r="D60" s="5">
        <f t="shared" si="3"/>
        <v>28</v>
      </c>
      <c r="E60" s="61">
        <f t="shared" si="3"/>
        <v>3</v>
      </c>
      <c r="F60" s="5">
        <f t="shared" si="3"/>
        <v>4</v>
      </c>
      <c r="G60" s="62">
        <f t="shared" si="3"/>
        <v>93</v>
      </c>
      <c r="H60" s="5">
        <f t="shared" si="3"/>
        <v>0</v>
      </c>
      <c r="I60" s="5">
        <f t="shared" si="3"/>
        <v>0</v>
      </c>
      <c r="J60" s="5">
        <f t="shared" si="3"/>
        <v>2</v>
      </c>
      <c r="K60" s="61">
        <f t="shared" si="3"/>
        <v>0</v>
      </c>
      <c r="L60" s="5">
        <f t="shared" si="3"/>
        <v>0</v>
      </c>
      <c r="M60" s="62">
        <f t="shared" si="3"/>
        <v>1</v>
      </c>
      <c r="N60" s="5">
        <f t="shared" si="3"/>
        <v>166</v>
      </c>
    </row>
    <row r="63" spans="1:17" x14ac:dyDescent="0.25">
      <c r="B63" s="54"/>
      <c r="C63" s="16" t="s">
        <v>28</v>
      </c>
      <c r="D63" s="10"/>
      <c r="E63" s="60"/>
      <c r="F63" s="66" t="s">
        <v>31</v>
      </c>
      <c r="G63" s="67"/>
      <c r="H63" s="12"/>
      <c r="I63" s="16" t="s">
        <v>26</v>
      </c>
      <c r="J63" s="10"/>
      <c r="K63" s="60"/>
      <c r="L63" s="69" t="s">
        <v>27</v>
      </c>
      <c r="M63" s="55"/>
    </row>
    <row r="64" spans="1:17" ht="15.75" thickBot="1" x14ac:dyDescent="0.3">
      <c r="A64" s="7" t="s">
        <v>1</v>
      </c>
      <c r="B64" s="56" t="s">
        <v>13</v>
      </c>
      <c r="C64" s="8" t="s">
        <v>14</v>
      </c>
      <c r="D64" s="41" t="s">
        <v>101</v>
      </c>
      <c r="E64" s="56" t="s">
        <v>13</v>
      </c>
      <c r="F64" s="41" t="s">
        <v>14</v>
      </c>
      <c r="G64" s="83" t="s">
        <v>101</v>
      </c>
      <c r="H64" s="8" t="s">
        <v>13</v>
      </c>
      <c r="I64" s="8" t="s">
        <v>14</v>
      </c>
      <c r="J64" s="41" t="s">
        <v>101</v>
      </c>
      <c r="K64" s="56" t="s">
        <v>13</v>
      </c>
      <c r="L64" s="41" t="s">
        <v>14</v>
      </c>
      <c r="M64" s="83" t="s">
        <v>101</v>
      </c>
    </row>
    <row r="65" spans="1:17" x14ac:dyDescent="0.25">
      <c r="A65" s="6" t="s">
        <v>15</v>
      </c>
      <c r="B65" s="58">
        <v>25</v>
      </c>
      <c r="C65" s="15">
        <v>22</v>
      </c>
      <c r="D65" s="6">
        <v>14</v>
      </c>
      <c r="E65" s="58">
        <v>2</v>
      </c>
      <c r="F65" s="6">
        <v>0</v>
      </c>
      <c r="G65" s="59">
        <v>34</v>
      </c>
      <c r="H65" s="6">
        <v>0</v>
      </c>
      <c r="I65" s="6">
        <v>0</v>
      </c>
      <c r="J65" s="6">
        <v>1</v>
      </c>
      <c r="K65" s="58">
        <v>0</v>
      </c>
      <c r="L65" s="6">
        <v>0</v>
      </c>
      <c r="M65" s="65">
        <v>1</v>
      </c>
      <c r="N65" s="6">
        <f>SUM(B65:M65)</f>
        <v>99</v>
      </c>
      <c r="P65" s="35" t="s">
        <v>29</v>
      </c>
      <c r="Q65" s="13"/>
    </row>
    <row r="66" spans="1:17" x14ac:dyDescent="0.25">
      <c r="A66" t="s">
        <v>16</v>
      </c>
      <c r="B66" s="72">
        <v>7</v>
      </c>
      <c r="C66">
        <v>4</v>
      </c>
      <c r="D66" s="47">
        <v>2</v>
      </c>
      <c r="E66" s="60">
        <v>0</v>
      </c>
      <c r="F66" s="10">
        <v>0</v>
      </c>
      <c r="G66" s="68">
        <v>2</v>
      </c>
      <c r="H66" s="10">
        <v>0</v>
      </c>
      <c r="I66">
        <v>0</v>
      </c>
      <c r="J66" s="47">
        <v>0</v>
      </c>
      <c r="K66" s="60">
        <v>0</v>
      </c>
      <c r="L66" s="47">
        <v>0</v>
      </c>
      <c r="M66" s="55">
        <v>0</v>
      </c>
      <c r="N66">
        <f>SUM(B66:M66)</f>
        <v>15</v>
      </c>
      <c r="P66" s="14" t="s">
        <v>30</v>
      </c>
      <c r="Q66" s="14"/>
    </row>
    <row r="67" spans="1:17" x14ac:dyDescent="0.25">
      <c r="A67" s="3" t="s">
        <v>17</v>
      </c>
      <c r="B67" s="54">
        <v>2</v>
      </c>
      <c r="C67" s="12">
        <v>1</v>
      </c>
      <c r="D67" s="20">
        <v>11</v>
      </c>
      <c r="E67" s="60">
        <v>0</v>
      </c>
      <c r="F67" s="10">
        <v>0</v>
      </c>
      <c r="G67" s="68">
        <v>7</v>
      </c>
      <c r="H67" s="10">
        <v>0</v>
      </c>
      <c r="I67" s="10">
        <v>0</v>
      </c>
      <c r="J67" s="47">
        <v>0</v>
      </c>
      <c r="K67" s="60">
        <v>0</v>
      </c>
      <c r="L67" s="10">
        <v>0</v>
      </c>
      <c r="M67" s="55">
        <v>0</v>
      </c>
      <c r="N67">
        <f>SUM(B67:M67)</f>
        <v>21</v>
      </c>
      <c r="P67" t="s">
        <v>40</v>
      </c>
    </row>
    <row r="68" spans="1:17" x14ac:dyDescent="0.25">
      <c r="A68" s="3" t="s">
        <v>77</v>
      </c>
      <c r="B68" s="54">
        <v>0</v>
      </c>
      <c r="C68" s="12">
        <v>0</v>
      </c>
      <c r="D68" s="10">
        <v>0</v>
      </c>
      <c r="E68" s="60">
        <v>0</v>
      </c>
      <c r="F68" s="10">
        <v>0</v>
      </c>
      <c r="G68" s="67">
        <v>1</v>
      </c>
      <c r="H68" s="10">
        <v>0</v>
      </c>
      <c r="I68" s="10">
        <v>0</v>
      </c>
      <c r="J68" s="47">
        <v>0</v>
      </c>
      <c r="K68" s="60">
        <v>0</v>
      </c>
      <c r="L68" s="10">
        <v>0</v>
      </c>
      <c r="M68" s="55">
        <v>0</v>
      </c>
      <c r="N68">
        <f>SUM(B68:M68)</f>
        <v>1</v>
      </c>
    </row>
    <row r="69" spans="1:17" ht="15.75" thickBot="1" x14ac:dyDescent="0.3">
      <c r="A69" t="s">
        <v>18</v>
      </c>
      <c r="B69" s="54">
        <v>0</v>
      </c>
      <c r="C69" s="12">
        <v>0</v>
      </c>
      <c r="D69" s="47">
        <v>0</v>
      </c>
      <c r="E69" s="60">
        <v>0</v>
      </c>
      <c r="F69" s="10">
        <v>0</v>
      </c>
      <c r="G69" s="67">
        <v>0</v>
      </c>
      <c r="H69" s="10">
        <v>0</v>
      </c>
      <c r="I69" s="10">
        <v>0</v>
      </c>
      <c r="J69" s="47">
        <v>0</v>
      </c>
      <c r="K69" s="60">
        <v>0</v>
      </c>
      <c r="L69" s="10">
        <v>0</v>
      </c>
      <c r="M69" s="55">
        <v>0</v>
      </c>
      <c r="N69">
        <f>SUM(B69:M69)</f>
        <v>0</v>
      </c>
    </row>
    <row r="70" spans="1:17" x14ac:dyDescent="0.25">
      <c r="A70" s="6"/>
      <c r="B70" s="61">
        <f t="shared" ref="B70" si="4">SUM(B65:B69)</f>
        <v>34</v>
      </c>
      <c r="C70" s="5">
        <f t="shared" ref="C70" si="5">SUM(C65:C69)</f>
        <v>27</v>
      </c>
      <c r="D70" s="5">
        <f t="shared" ref="D70" si="6">SUM(D65:D69)</f>
        <v>27</v>
      </c>
      <c r="E70" s="61">
        <f t="shared" ref="E70" si="7">SUM(E65:E69)</f>
        <v>2</v>
      </c>
      <c r="F70" s="5">
        <f t="shared" ref="F70" si="8">SUM(F65:F69)</f>
        <v>0</v>
      </c>
      <c r="G70" s="62">
        <f t="shared" ref="G70" si="9">SUM(G65:G69)</f>
        <v>44</v>
      </c>
      <c r="H70" s="5">
        <f t="shared" ref="H70" si="10">SUM(H65:H69)</f>
        <v>0</v>
      </c>
      <c r="I70" s="5">
        <f t="shared" ref="I70" si="11">SUM(I65:I69)</f>
        <v>0</v>
      </c>
      <c r="J70" s="5">
        <f t="shared" ref="J70" si="12">SUM(J65:J69)</f>
        <v>1</v>
      </c>
      <c r="K70" s="61">
        <f t="shared" ref="K70" si="13">SUM(K65:K69)</f>
        <v>0</v>
      </c>
      <c r="L70" s="5">
        <f t="shared" ref="L70" si="14">SUM(L65:L69)</f>
        <v>0</v>
      </c>
      <c r="M70" s="62">
        <f t="shared" ref="M70" si="15">SUM(M65:M69)</f>
        <v>1</v>
      </c>
      <c r="N70" s="5">
        <f t="shared" ref="N70" si="16">SUM(N65:N69)</f>
        <v>136</v>
      </c>
    </row>
    <row r="73" spans="1:17" x14ac:dyDescent="0.25">
      <c r="B73" s="54"/>
      <c r="C73" s="16" t="s">
        <v>68</v>
      </c>
      <c r="D73" s="10"/>
      <c r="E73" s="60"/>
      <c r="F73" s="66" t="s">
        <v>69</v>
      </c>
      <c r="G73" s="67"/>
      <c r="H73" s="12"/>
      <c r="I73" s="16" t="s">
        <v>34</v>
      </c>
      <c r="J73" s="10"/>
      <c r="K73" s="60"/>
      <c r="L73" s="69" t="s">
        <v>24</v>
      </c>
      <c r="M73" s="55"/>
    </row>
    <row r="74" spans="1:17" ht="15.75" thickBot="1" x14ac:dyDescent="0.3">
      <c r="A74" s="7" t="s">
        <v>0</v>
      </c>
      <c r="B74" s="56" t="s">
        <v>13</v>
      </c>
      <c r="C74" s="8" t="s">
        <v>14</v>
      </c>
      <c r="D74" s="41" t="s">
        <v>101</v>
      </c>
      <c r="E74" s="56" t="s">
        <v>13</v>
      </c>
      <c r="F74" s="41" t="s">
        <v>14</v>
      </c>
      <c r="G74" s="83" t="s">
        <v>101</v>
      </c>
      <c r="H74" s="8" t="s">
        <v>13</v>
      </c>
      <c r="I74" s="8" t="s">
        <v>14</v>
      </c>
      <c r="J74" s="41" t="s">
        <v>101</v>
      </c>
      <c r="K74" s="56" t="s">
        <v>13</v>
      </c>
      <c r="L74" s="41" t="s">
        <v>14</v>
      </c>
      <c r="M74" s="83" t="s">
        <v>101</v>
      </c>
    </row>
    <row r="75" spans="1:17" x14ac:dyDescent="0.25">
      <c r="A75" s="6" t="s">
        <v>15</v>
      </c>
      <c r="B75" s="70">
        <v>15</v>
      </c>
      <c r="C75" s="18">
        <v>12</v>
      </c>
      <c r="D75" s="18">
        <v>5</v>
      </c>
      <c r="E75" s="70">
        <v>1</v>
      </c>
      <c r="F75" s="18">
        <v>1</v>
      </c>
      <c r="G75" s="71">
        <v>21</v>
      </c>
      <c r="H75" s="6">
        <v>0</v>
      </c>
      <c r="I75" s="6">
        <v>0</v>
      </c>
      <c r="J75" s="6">
        <v>0</v>
      </c>
      <c r="K75" s="58">
        <v>0</v>
      </c>
      <c r="L75" s="6">
        <v>0</v>
      </c>
      <c r="M75" s="59">
        <v>0</v>
      </c>
      <c r="N75" s="6">
        <f>SUM(B75:M75)</f>
        <v>55</v>
      </c>
      <c r="P75" s="19" t="s">
        <v>32</v>
      </c>
      <c r="Q75" s="11"/>
    </row>
    <row r="76" spans="1:17" x14ac:dyDescent="0.25">
      <c r="A76" t="s">
        <v>16</v>
      </c>
      <c r="B76" s="75">
        <v>4</v>
      </c>
      <c r="C76" s="12">
        <v>0</v>
      </c>
      <c r="D76" s="10">
        <v>0</v>
      </c>
      <c r="E76" s="60">
        <v>0</v>
      </c>
      <c r="F76" s="10">
        <v>0</v>
      </c>
      <c r="G76" s="67">
        <v>0</v>
      </c>
      <c r="H76" s="10">
        <v>0</v>
      </c>
      <c r="I76">
        <v>0</v>
      </c>
      <c r="J76" s="47">
        <v>0</v>
      </c>
      <c r="K76" s="60">
        <v>0</v>
      </c>
      <c r="L76" s="47">
        <v>0</v>
      </c>
      <c r="M76" s="55">
        <v>0</v>
      </c>
      <c r="N76">
        <f>SUM(B76:M76)</f>
        <v>4</v>
      </c>
      <c r="P76" s="4" t="s">
        <v>37</v>
      </c>
      <c r="Q76" s="4"/>
    </row>
    <row r="77" spans="1:17" x14ac:dyDescent="0.25">
      <c r="A77" s="3" t="s">
        <v>17</v>
      </c>
      <c r="B77" s="76">
        <v>7</v>
      </c>
      <c r="C77" s="12">
        <v>2</v>
      </c>
      <c r="D77" s="10">
        <v>6</v>
      </c>
      <c r="E77" s="72">
        <v>2</v>
      </c>
      <c r="F77" s="10">
        <v>0</v>
      </c>
      <c r="G77" s="67">
        <v>1</v>
      </c>
      <c r="H77" s="10">
        <v>0</v>
      </c>
      <c r="I77" s="10">
        <v>0</v>
      </c>
      <c r="J77" s="47">
        <v>0</v>
      </c>
      <c r="K77" s="60">
        <v>0</v>
      </c>
      <c r="L77" s="10">
        <v>0</v>
      </c>
      <c r="M77" s="55">
        <v>0</v>
      </c>
      <c r="N77">
        <f>SUM(B77:M77)</f>
        <v>18</v>
      </c>
      <c r="P77" s="14" t="s">
        <v>33</v>
      </c>
      <c r="Q77" s="14"/>
    </row>
    <row r="78" spans="1:17" ht="15.75" thickBot="1" x14ac:dyDescent="0.3">
      <c r="A78" t="s">
        <v>18</v>
      </c>
      <c r="B78" s="60">
        <v>0</v>
      </c>
      <c r="C78" s="12">
        <v>0</v>
      </c>
      <c r="D78" s="10">
        <v>0</v>
      </c>
      <c r="E78" s="60">
        <v>0</v>
      </c>
      <c r="F78" s="10">
        <v>0</v>
      </c>
      <c r="G78" s="67">
        <v>0</v>
      </c>
      <c r="H78" s="10">
        <v>0</v>
      </c>
      <c r="I78" s="10">
        <v>0</v>
      </c>
      <c r="J78" s="47">
        <v>0</v>
      </c>
      <c r="K78" s="60">
        <v>0</v>
      </c>
      <c r="L78" s="10">
        <v>0</v>
      </c>
      <c r="M78" s="55">
        <v>0</v>
      </c>
      <c r="N78">
        <f>SUM(B78:M78)</f>
        <v>0</v>
      </c>
    </row>
    <row r="79" spans="1:17" x14ac:dyDescent="0.25">
      <c r="A79" s="6"/>
      <c r="B79" s="61">
        <f t="shared" ref="B79:N79" si="17">SUM(B75:B78)</f>
        <v>26</v>
      </c>
      <c r="C79" s="5">
        <f t="shared" si="17"/>
        <v>14</v>
      </c>
      <c r="D79" s="5">
        <f t="shared" si="17"/>
        <v>11</v>
      </c>
      <c r="E79" s="61">
        <f t="shared" si="17"/>
        <v>3</v>
      </c>
      <c r="F79" s="5">
        <f t="shared" si="17"/>
        <v>1</v>
      </c>
      <c r="G79" s="62">
        <f t="shared" si="17"/>
        <v>22</v>
      </c>
      <c r="H79" s="5">
        <f t="shared" si="17"/>
        <v>0</v>
      </c>
      <c r="I79" s="5">
        <f t="shared" si="17"/>
        <v>0</v>
      </c>
      <c r="J79" s="5">
        <f t="shared" si="17"/>
        <v>0</v>
      </c>
      <c r="K79" s="61">
        <f t="shared" si="17"/>
        <v>0</v>
      </c>
      <c r="L79" s="5">
        <f t="shared" si="17"/>
        <v>0</v>
      </c>
      <c r="M79" s="62">
        <f t="shared" si="17"/>
        <v>0</v>
      </c>
      <c r="N79" s="5">
        <f t="shared" si="17"/>
        <v>77</v>
      </c>
    </row>
    <row r="82" spans="1:17" x14ac:dyDescent="0.25">
      <c r="C82" s="16" t="s">
        <v>35</v>
      </c>
      <c r="D82" s="47"/>
      <c r="E82" s="54"/>
      <c r="F82" s="66" t="s">
        <v>36</v>
      </c>
      <c r="G82" s="67"/>
      <c r="H82" s="12"/>
      <c r="I82" s="16" t="s">
        <v>26</v>
      </c>
      <c r="J82" s="10"/>
      <c r="K82" s="60"/>
      <c r="L82" s="69" t="s">
        <v>24</v>
      </c>
      <c r="M82" s="55"/>
    </row>
    <row r="83" spans="1:17" ht="15.75" thickBot="1" x14ac:dyDescent="0.3">
      <c r="A83" s="7" t="s">
        <v>5</v>
      </c>
      <c r="B83" s="8" t="s">
        <v>13</v>
      </c>
      <c r="C83" s="8" t="s">
        <v>14</v>
      </c>
      <c r="D83" s="41" t="s">
        <v>101</v>
      </c>
      <c r="E83" s="56" t="s">
        <v>13</v>
      </c>
      <c r="F83" s="41" t="s">
        <v>14</v>
      </c>
      <c r="G83" s="83" t="s">
        <v>101</v>
      </c>
      <c r="H83" s="8" t="s">
        <v>13</v>
      </c>
      <c r="I83" s="8" t="s">
        <v>14</v>
      </c>
      <c r="J83" s="41" t="s">
        <v>101</v>
      </c>
      <c r="K83" s="56" t="s">
        <v>13</v>
      </c>
      <c r="L83" s="41" t="s">
        <v>14</v>
      </c>
      <c r="M83" s="83" t="s">
        <v>101</v>
      </c>
    </row>
    <row r="84" spans="1:17" x14ac:dyDescent="0.25">
      <c r="A84" s="6" t="s">
        <v>15</v>
      </c>
      <c r="B84" s="18">
        <v>24</v>
      </c>
      <c r="C84" s="21">
        <v>15</v>
      </c>
      <c r="D84" s="18">
        <v>4</v>
      </c>
      <c r="E84" s="73">
        <v>3</v>
      </c>
      <c r="F84" s="18">
        <v>4</v>
      </c>
      <c r="G84" s="71">
        <v>19</v>
      </c>
      <c r="H84" s="6">
        <v>0</v>
      </c>
      <c r="I84" s="6">
        <v>0</v>
      </c>
      <c r="J84" s="74">
        <v>1</v>
      </c>
      <c r="K84" s="58">
        <v>0</v>
      </c>
      <c r="L84" s="6">
        <v>0</v>
      </c>
      <c r="M84" s="59">
        <v>0</v>
      </c>
      <c r="N84" s="6">
        <f>SUM(B84:M84)</f>
        <v>70</v>
      </c>
      <c r="P84" s="19" t="s">
        <v>32</v>
      </c>
      <c r="Q84" s="11"/>
    </row>
    <row r="85" spans="1:17" x14ac:dyDescent="0.25">
      <c r="A85" t="s">
        <v>16</v>
      </c>
      <c r="B85" s="12">
        <v>0</v>
      </c>
      <c r="C85" s="12">
        <v>0</v>
      </c>
      <c r="D85" s="10">
        <v>0</v>
      </c>
      <c r="E85" s="60">
        <v>0</v>
      </c>
      <c r="F85" s="10">
        <v>0</v>
      </c>
      <c r="G85" s="67">
        <v>0</v>
      </c>
      <c r="H85" s="10">
        <v>0</v>
      </c>
      <c r="I85">
        <v>0</v>
      </c>
      <c r="J85" s="47">
        <v>0</v>
      </c>
      <c r="K85" s="60">
        <v>0</v>
      </c>
      <c r="L85" s="47">
        <v>0</v>
      </c>
      <c r="M85" s="55">
        <v>0</v>
      </c>
      <c r="N85">
        <f>SUM(B85:M85)</f>
        <v>0</v>
      </c>
      <c r="P85" s="4" t="s">
        <v>37</v>
      </c>
      <c r="Q85" s="4"/>
    </row>
    <row r="86" spans="1:17" x14ac:dyDescent="0.25">
      <c r="A86" s="3" t="s">
        <v>17</v>
      </c>
      <c r="B86" s="12">
        <v>2</v>
      </c>
      <c r="C86" s="12">
        <v>1</v>
      </c>
      <c r="D86" s="10">
        <v>2</v>
      </c>
      <c r="E86" s="60">
        <v>0</v>
      </c>
      <c r="F86" s="10">
        <v>0</v>
      </c>
      <c r="G86" s="67">
        <v>1</v>
      </c>
      <c r="H86" s="10">
        <v>0</v>
      </c>
      <c r="I86" s="10">
        <v>0</v>
      </c>
      <c r="J86" s="47">
        <v>0</v>
      </c>
      <c r="K86" s="60">
        <v>0</v>
      </c>
      <c r="L86" s="10">
        <v>0</v>
      </c>
      <c r="M86" s="55">
        <v>0</v>
      </c>
      <c r="N86">
        <f>SUM(B86:M86)</f>
        <v>6</v>
      </c>
      <c r="P86" s="14" t="s">
        <v>33</v>
      </c>
      <c r="Q86" s="14"/>
    </row>
    <row r="87" spans="1:17" ht="15.75" thickBot="1" x14ac:dyDescent="0.3">
      <c r="A87" t="s">
        <v>18</v>
      </c>
      <c r="B87" s="12">
        <v>0</v>
      </c>
      <c r="C87" s="12">
        <v>0</v>
      </c>
      <c r="D87" s="10">
        <v>0</v>
      </c>
      <c r="E87" s="60">
        <v>0</v>
      </c>
      <c r="F87" s="10">
        <v>0</v>
      </c>
      <c r="G87" s="67">
        <v>0</v>
      </c>
      <c r="H87" s="10">
        <v>0</v>
      </c>
      <c r="I87" s="10">
        <v>0</v>
      </c>
      <c r="J87" s="47">
        <v>0</v>
      </c>
      <c r="K87" s="60">
        <v>0</v>
      </c>
      <c r="L87" s="10">
        <v>0</v>
      </c>
      <c r="M87" s="55">
        <v>0</v>
      </c>
      <c r="N87">
        <f>SUM(B87:M87)</f>
        <v>0</v>
      </c>
      <c r="P87" t="s">
        <v>22</v>
      </c>
    </row>
    <row r="88" spans="1:17" x14ac:dyDescent="0.25">
      <c r="A88" s="6"/>
      <c r="B88" s="5">
        <f t="shared" ref="B88" si="18">SUM(B84:B87)</f>
        <v>26</v>
      </c>
      <c r="C88" s="5">
        <f t="shared" ref="C88" si="19">SUM(C84:C87)</f>
        <v>16</v>
      </c>
      <c r="D88" s="5">
        <f t="shared" ref="D88" si="20">SUM(D84:D87)</f>
        <v>6</v>
      </c>
      <c r="E88" s="61">
        <f t="shared" ref="E88" si="21">SUM(E84:E87)</f>
        <v>3</v>
      </c>
      <c r="F88" s="5">
        <f t="shared" ref="F88" si="22">SUM(F84:F87)</f>
        <v>4</v>
      </c>
      <c r="G88" s="62">
        <f t="shared" ref="G88" si="23">SUM(G84:G87)</f>
        <v>20</v>
      </c>
      <c r="H88" s="5">
        <f t="shared" ref="H88" si="24">SUM(H84:H87)</f>
        <v>0</v>
      </c>
      <c r="I88" s="5">
        <f t="shared" ref="I88" si="25">SUM(I84:I87)</f>
        <v>0</v>
      </c>
      <c r="J88" s="5">
        <f t="shared" ref="J88" si="26">SUM(J84:J87)</f>
        <v>1</v>
      </c>
      <c r="K88" s="61">
        <f t="shared" ref="K88" si="27">SUM(K84:K87)</f>
        <v>0</v>
      </c>
      <c r="L88" s="5">
        <f t="shared" ref="L88" si="28">SUM(L84:L87)</f>
        <v>0</v>
      </c>
      <c r="M88" s="62">
        <f t="shared" ref="M88" si="29">SUM(M84:M87)</f>
        <v>0</v>
      </c>
      <c r="N88" s="5">
        <f t="shared" ref="N88" si="30">SUM(N84:N87)</f>
        <v>76</v>
      </c>
    </row>
    <row r="90" spans="1:17" x14ac:dyDescent="0.25">
      <c r="A90" s="1" t="s">
        <v>41</v>
      </c>
    </row>
    <row r="91" spans="1:17" x14ac:dyDescent="0.25">
      <c r="A91" s="12" t="s">
        <v>42</v>
      </c>
    </row>
    <row r="92" spans="1:17" x14ac:dyDescent="0.25">
      <c r="A92" t="s">
        <v>63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5513F-8A38-453A-A4BA-6CBFD961976F}">
  <dimension ref="A1:T82"/>
  <sheetViews>
    <sheetView workbookViewId="0">
      <selection activeCell="C25" sqref="C25"/>
    </sheetView>
  </sheetViews>
  <sheetFormatPr defaultRowHeight="15" x14ac:dyDescent="0.25"/>
  <cols>
    <col min="1" max="1" width="23.140625" bestFit="1" customWidth="1"/>
    <col min="9" max="9" width="19.28515625" customWidth="1"/>
    <col min="10" max="10" width="16.28515625" bestFit="1" customWidth="1"/>
  </cols>
  <sheetData>
    <row r="1" spans="1:19" x14ac:dyDescent="0.25">
      <c r="A1" s="1" t="s">
        <v>4</v>
      </c>
      <c r="B1" s="17" t="s">
        <v>70</v>
      </c>
      <c r="C1" s="17" t="s">
        <v>3</v>
      </c>
      <c r="D1" s="17" t="s">
        <v>2</v>
      </c>
      <c r="E1" s="17" t="s">
        <v>1</v>
      </c>
      <c r="F1" s="17" t="s">
        <v>0</v>
      </c>
      <c r="G1" s="17" t="s">
        <v>5</v>
      </c>
      <c r="I1" s="102" t="s">
        <v>4</v>
      </c>
      <c r="J1" s="102"/>
      <c r="K1" s="23" t="s">
        <v>70</v>
      </c>
      <c r="L1" s="23" t="s">
        <v>3</v>
      </c>
      <c r="M1" s="23" t="s">
        <v>2</v>
      </c>
      <c r="N1" s="23" t="s">
        <v>1</v>
      </c>
      <c r="O1" s="23" t="s">
        <v>0</v>
      </c>
      <c r="P1" s="23" t="s">
        <v>5</v>
      </c>
      <c r="R1" s="1"/>
      <c r="S1" s="17"/>
    </row>
    <row r="2" spans="1:19" x14ac:dyDescent="0.25">
      <c r="A2" t="s">
        <v>6</v>
      </c>
      <c r="B2">
        <v>61</v>
      </c>
      <c r="C2" s="12">
        <v>28</v>
      </c>
      <c r="D2" s="12">
        <v>13</v>
      </c>
      <c r="E2" s="12">
        <v>20</v>
      </c>
      <c r="F2" s="12">
        <v>6</v>
      </c>
      <c r="G2" s="12">
        <v>5</v>
      </c>
      <c r="I2" s="2" t="s">
        <v>6</v>
      </c>
      <c r="J2" s="2" t="s">
        <v>15</v>
      </c>
      <c r="K2" s="2">
        <v>50</v>
      </c>
      <c r="L2" s="2">
        <v>28</v>
      </c>
      <c r="M2" s="2">
        <v>13</v>
      </c>
      <c r="N2" s="2">
        <v>19</v>
      </c>
      <c r="O2" s="2">
        <v>6</v>
      </c>
      <c r="P2" s="2">
        <v>5</v>
      </c>
      <c r="S2" s="12"/>
    </row>
    <row r="3" spans="1:19" x14ac:dyDescent="0.25">
      <c r="A3" t="s">
        <v>7</v>
      </c>
      <c r="B3">
        <v>126</v>
      </c>
      <c r="C3" s="12">
        <v>21</v>
      </c>
      <c r="D3" s="12">
        <v>61</v>
      </c>
      <c r="E3" s="12">
        <v>31</v>
      </c>
      <c r="F3" s="12">
        <v>10</v>
      </c>
      <c r="G3" s="12">
        <v>13</v>
      </c>
      <c r="I3" s="2"/>
      <c r="J3" s="2" t="s">
        <v>16</v>
      </c>
      <c r="K3" s="2">
        <v>10</v>
      </c>
      <c r="L3" s="2">
        <v>0</v>
      </c>
      <c r="M3" s="2">
        <v>0</v>
      </c>
      <c r="N3" s="2">
        <v>1</v>
      </c>
      <c r="O3" s="2">
        <v>0</v>
      </c>
      <c r="P3" s="2">
        <v>0</v>
      </c>
      <c r="S3" s="12"/>
    </row>
    <row r="4" spans="1:19" x14ac:dyDescent="0.25">
      <c r="A4" t="s">
        <v>19</v>
      </c>
      <c r="B4">
        <v>34</v>
      </c>
      <c r="C4" s="12">
        <v>43</v>
      </c>
      <c r="D4" s="12">
        <v>29</v>
      </c>
      <c r="E4" s="12">
        <v>11</v>
      </c>
      <c r="F4" s="22" t="s">
        <v>22</v>
      </c>
      <c r="G4" s="22" t="s">
        <v>22</v>
      </c>
      <c r="I4" s="2"/>
      <c r="J4" s="103" t="s">
        <v>17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S4" s="12"/>
    </row>
    <row r="5" spans="1:19" x14ac:dyDescent="0.25">
      <c r="A5" t="s">
        <v>51</v>
      </c>
      <c r="B5">
        <v>8</v>
      </c>
      <c r="C5" s="12">
        <v>3</v>
      </c>
      <c r="D5" s="12">
        <v>5</v>
      </c>
      <c r="E5" s="12">
        <v>8</v>
      </c>
      <c r="F5" s="12">
        <v>6</v>
      </c>
      <c r="G5" s="12">
        <v>9</v>
      </c>
      <c r="I5" s="2"/>
      <c r="J5" s="2" t="s">
        <v>77</v>
      </c>
      <c r="K5" s="2">
        <v>1</v>
      </c>
      <c r="L5" s="2">
        <v>0</v>
      </c>
      <c r="M5" s="2">
        <v>0</v>
      </c>
      <c r="N5" s="2">
        <v>0</v>
      </c>
      <c r="O5" s="106" t="s">
        <v>22</v>
      </c>
      <c r="P5" s="106"/>
      <c r="S5" s="12"/>
    </row>
    <row r="6" spans="1:19" ht="15.75" thickBot="1" x14ac:dyDescent="0.3">
      <c r="A6" t="s">
        <v>8</v>
      </c>
      <c r="B6">
        <v>2</v>
      </c>
      <c r="C6" s="12">
        <v>2</v>
      </c>
      <c r="D6" s="12">
        <v>4</v>
      </c>
      <c r="E6" s="12">
        <v>8</v>
      </c>
      <c r="F6" s="12">
        <v>3</v>
      </c>
      <c r="G6" s="12">
        <v>3</v>
      </c>
      <c r="I6" s="104"/>
      <c r="J6" s="104" t="s">
        <v>18</v>
      </c>
      <c r="K6" s="104">
        <v>0</v>
      </c>
      <c r="L6" s="104">
        <v>0</v>
      </c>
      <c r="M6" s="104">
        <v>0</v>
      </c>
      <c r="N6" s="104">
        <v>0</v>
      </c>
      <c r="O6" s="104">
        <v>0</v>
      </c>
      <c r="P6" s="104">
        <v>0</v>
      </c>
      <c r="S6" s="12"/>
    </row>
    <row r="7" spans="1:19" x14ac:dyDescent="0.25">
      <c r="A7" t="s">
        <v>9</v>
      </c>
      <c r="B7">
        <v>23</v>
      </c>
      <c r="C7" s="12">
        <v>46</v>
      </c>
      <c r="D7" s="12">
        <v>35</v>
      </c>
      <c r="E7" s="12">
        <v>20</v>
      </c>
      <c r="F7" s="12">
        <v>28</v>
      </c>
      <c r="G7" s="12">
        <v>21</v>
      </c>
      <c r="I7" s="52" t="s">
        <v>7</v>
      </c>
      <c r="J7" s="52" t="s">
        <v>15</v>
      </c>
      <c r="K7" s="52">
        <v>112</v>
      </c>
      <c r="L7" s="52">
        <v>21</v>
      </c>
      <c r="M7" s="52">
        <v>60</v>
      </c>
      <c r="N7" s="52">
        <v>25</v>
      </c>
      <c r="O7" s="52">
        <v>9</v>
      </c>
      <c r="P7" s="52">
        <v>12</v>
      </c>
      <c r="S7" s="12"/>
    </row>
    <row r="8" spans="1:19" x14ac:dyDescent="0.25">
      <c r="A8" t="s">
        <v>10</v>
      </c>
      <c r="B8">
        <v>2</v>
      </c>
      <c r="C8" s="12">
        <v>6</v>
      </c>
      <c r="D8" s="12">
        <v>0</v>
      </c>
      <c r="E8" s="12">
        <v>1</v>
      </c>
      <c r="F8" s="12">
        <v>0</v>
      </c>
      <c r="G8" s="12">
        <v>0</v>
      </c>
      <c r="I8" s="2"/>
      <c r="J8" s="2" t="s">
        <v>16</v>
      </c>
      <c r="K8" s="2">
        <v>11</v>
      </c>
      <c r="L8" s="2">
        <v>0</v>
      </c>
      <c r="M8" s="2">
        <v>0</v>
      </c>
      <c r="N8" s="2">
        <v>2</v>
      </c>
      <c r="O8" s="2">
        <v>0</v>
      </c>
      <c r="P8" s="2">
        <v>0</v>
      </c>
      <c r="S8" s="12"/>
    </row>
    <row r="9" spans="1:19" x14ac:dyDescent="0.25">
      <c r="A9" t="s">
        <v>11</v>
      </c>
      <c r="B9">
        <v>4</v>
      </c>
      <c r="C9" s="12">
        <v>0</v>
      </c>
      <c r="D9" s="12">
        <v>4</v>
      </c>
      <c r="E9" s="12">
        <v>7</v>
      </c>
      <c r="F9" s="12">
        <v>7</v>
      </c>
      <c r="G9" s="12">
        <v>5</v>
      </c>
      <c r="I9" s="2"/>
      <c r="J9" s="103" t="s">
        <v>17</v>
      </c>
      <c r="K9" s="2">
        <v>1</v>
      </c>
      <c r="L9" s="2">
        <v>0</v>
      </c>
      <c r="M9" s="2">
        <v>1</v>
      </c>
      <c r="N9" s="2">
        <v>3</v>
      </c>
      <c r="O9" s="2">
        <v>1</v>
      </c>
      <c r="P9" s="2">
        <v>1</v>
      </c>
    </row>
    <row r="10" spans="1:19" x14ac:dyDescent="0.25">
      <c r="A10" t="s">
        <v>20</v>
      </c>
      <c r="B10">
        <v>1</v>
      </c>
      <c r="C10" s="12">
        <v>5</v>
      </c>
      <c r="D10" s="22" t="s">
        <v>22</v>
      </c>
      <c r="E10" s="22" t="s">
        <v>22</v>
      </c>
      <c r="F10" s="22" t="s">
        <v>22</v>
      </c>
      <c r="G10" s="22" t="s">
        <v>22</v>
      </c>
      <c r="I10" s="2"/>
      <c r="J10" s="2" t="s">
        <v>77</v>
      </c>
      <c r="K10" s="2">
        <v>2</v>
      </c>
      <c r="L10" s="2">
        <v>0</v>
      </c>
      <c r="M10" s="2">
        <v>0</v>
      </c>
      <c r="N10" s="2">
        <v>1</v>
      </c>
      <c r="O10" s="106" t="s">
        <v>22</v>
      </c>
      <c r="P10" s="106"/>
    </row>
    <row r="11" spans="1:19" ht="15.75" thickBot="1" x14ac:dyDescent="0.3">
      <c r="A11" t="s">
        <v>53</v>
      </c>
      <c r="B11">
        <v>37</v>
      </c>
      <c r="C11" s="12">
        <v>17</v>
      </c>
      <c r="D11" s="12">
        <v>2</v>
      </c>
      <c r="E11" s="12">
        <v>8</v>
      </c>
      <c r="F11" s="12">
        <v>7</v>
      </c>
      <c r="G11" s="12">
        <v>13</v>
      </c>
      <c r="I11" s="104"/>
      <c r="J11" s="104" t="s">
        <v>18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</row>
    <row r="12" spans="1:19" x14ac:dyDescent="0.25">
      <c r="A12" t="s">
        <v>52</v>
      </c>
      <c r="B12">
        <v>9</v>
      </c>
      <c r="C12" s="12">
        <v>4</v>
      </c>
      <c r="D12" s="12">
        <v>5</v>
      </c>
      <c r="E12" s="12">
        <v>2</v>
      </c>
      <c r="F12" s="12">
        <v>4</v>
      </c>
      <c r="G12" s="12">
        <v>1</v>
      </c>
      <c r="I12" s="52" t="s">
        <v>19</v>
      </c>
      <c r="J12" s="52" t="s">
        <v>15</v>
      </c>
      <c r="K12" s="52">
        <v>34</v>
      </c>
      <c r="L12" s="52">
        <v>40</v>
      </c>
      <c r="M12" s="52">
        <v>26</v>
      </c>
      <c r="N12" s="52">
        <v>2</v>
      </c>
      <c r="O12" s="105"/>
      <c r="P12" s="105"/>
    </row>
    <row r="13" spans="1:19" x14ac:dyDescent="0.25">
      <c r="A13" t="s">
        <v>54</v>
      </c>
      <c r="B13">
        <v>46</v>
      </c>
      <c r="C13" s="12">
        <v>18</v>
      </c>
      <c r="D13" s="12">
        <v>5</v>
      </c>
      <c r="E13" s="12">
        <v>17</v>
      </c>
      <c r="F13" s="12">
        <v>0</v>
      </c>
      <c r="G13" s="12">
        <v>0</v>
      </c>
      <c r="I13" s="2"/>
      <c r="J13" s="2" t="s">
        <v>16</v>
      </c>
      <c r="K13" s="2">
        <v>0</v>
      </c>
      <c r="L13" s="2">
        <v>2</v>
      </c>
      <c r="M13" s="2">
        <v>0</v>
      </c>
      <c r="N13" s="2">
        <v>0</v>
      </c>
      <c r="O13" s="106"/>
      <c r="P13" s="106"/>
    </row>
    <row r="14" spans="1:19" x14ac:dyDescent="0.25">
      <c r="A14" t="s">
        <v>71</v>
      </c>
      <c r="B14">
        <v>2</v>
      </c>
      <c r="C14" s="22" t="s">
        <v>22</v>
      </c>
      <c r="D14" s="22" t="s">
        <v>22</v>
      </c>
      <c r="E14" s="22" t="s">
        <v>22</v>
      </c>
      <c r="F14" s="22" t="s">
        <v>22</v>
      </c>
      <c r="G14" s="22" t="s">
        <v>22</v>
      </c>
      <c r="I14" s="2"/>
      <c r="J14" s="103" t="s">
        <v>17</v>
      </c>
      <c r="K14" s="2">
        <v>0</v>
      </c>
      <c r="L14" s="2">
        <v>0</v>
      </c>
      <c r="M14" s="2">
        <v>2</v>
      </c>
      <c r="N14" s="2">
        <v>9</v>
      </c>
      <c r="O14" s="106"/>
      <c r="P14" s="106"/>
    </row>
    <row r="15" spans="1:19" x14ac:dyDescent="0.25">
      <c r="A15" t="s">
        <v>12</v>
      </c>
      <c r="B15">
        <v>18</v>
      </c>
      <c r="C15" s="12">
        <v>0</v>
      </c>
      <c r="D15" s="12">
        <v>0</v>
      </c>
      <c r="E15" s="12">
        <v>0</v>
      </c>
      <c r="F15" s="12">
        <v>1</v>
      </c>
      <c r="G15" s="12">
        <v>0</v>
      </c>
      <c r="I15" s="2"/>
      <c r="J15" s="2" t="s">
        <v>77</v>
      </c>
      <c r="K15" s="2">
        <v>0</v>
      </c>
      <c r="L15" s="2">
        <v>1</v>
      </c>
      <c r="M15" s="2">
        <v>1</v>
      </c>
      <c r="N15" s="2">
        <v>0</v>
      </c>
      <c r="O15" s="106"/>
      <c r="P15" s="106"/>
    </row>
    <row r="16" spans="1:19" ht="15.75" thickBot="1" x14ac:dyDescent="0.3">
      <c r="A16" t="s">
        <v>21</v>
      </c>
      <c r="B16" s="47">
        <v>34</v>
      </c>
      <c r="C16" s="12">
        <v>17</v>
      </c>
      <c r="D16" s="12">
        <v>3</v>
      </c>
      <c r="E16" s="12">
        <v>3</v>
      </c>
      <c r="F16" s="12">
        <v>5</v>
      </c>
      <c r="G16" s="12">
        <v>6</v>
      </c>
      <c r="I16" s="104"/>
      <c r="J16" s="104" t="s">
        <v>18</v>
      </c>
      <c r="K16" s="104">
        <v>0</v>
      </c>
      <c r="L16" s="104">
        <v>0</v>
      </c>
      <c r="M16" s="104">
        <v>0</v>
      </c>
      <c r="N16" s="104">
        <v>0</v>
      </c>
      <c r="O16" s="107"/>
      <c r="P16" s="107"/>
    </row>
    <row r="17" spans="1:16" ht="15.75" thickBot="1" x14ac:dyDescent="0.3">
      <c r="A17" t="s">
        <v>72</v>
      </c>
      <c r="B17" s="10">
        <v>2</v>
      </c>
      <c r="C17" s="22" t="s">
        <v>22</v>
      </c>
      <c r="D17" s="22" t="s">
        <v>22</v>
      </c>
      <c r="E17" s="22" t="s">
        <v>22</v>
      </c>
      <c r="F17" s="22" t="s">
        <v>22</v>
      </c>
      <c r="G17" s="22" t="s">
        <v>22</v>
      </c>
      <c r="I17" s="52" t="s">
        <v>51</v>
      </c>
      <c r="J17" s="52" t="s">
        <v>15</v>
      </c>
      <c r="K17" s="52">
        <v>8</v>
      </c>
      <c r="L17" s="52">
        <v>3</v>
      </c>
      <c r="M17" s="52">
        <v>5</v>
      </c>
      <c r="N17" s="52">
        <v>7</v>
      </c>
      <c r="O17" s="52">
        <v>3</v>
      </c>
      <c r="P17" s="52">
        <v>9</v>
      </c>
    </row>
    <row r="18" spans="1:16" x14ac:dyDescent="0.25">
      <c r="B18" s="18">
        <f>SUM(B2:B17)</f>
        <v>409</v>
      </c>
      <c r="C18" s="18">
        <f>SUM(C2:C16)</f>
        <v>210</v>
      </c>
      <c r="D18" s="18">
        <f>SUM(D2:D16)</f>
        <v>166</v>
      </c>
      <c r="E18" s="18">
        <f>SUM(E2:E16)</f>
        <v>136</v>
      </c>
      <c r="F18" s="18">
        <f>SUM(F2:F16)</f>
        <v>77</v>
      </c>
      <c r="G18" s="18">
        <f>SUM(G2:G16)</f>
        <v>76</v>
      </c>
      <c r="I18" s="2"/>
      <c r="J18" s="2" t="s">
        <v>16</v>
      </c>
      <c r="K18" s="2">
        <v>0</v>
      </c>
      <c r="L18" s="2">
        <v>0</v>
      </c>
      <c r="M18" s="2">
        <v>0</v>
      </c>
      <c r="N18" s="2">
        <v>0</v>
      </c>
      <c r="O18" s="2">
        <v>2</v>
      </c>
      <c r="P18" s="2">
        <v>0</v>
      </c>
    </row>
    <row r="19" spans="1:16" x14ac:dyDescent="0.25">
      <c r="A19" t="s">
        <v>105</v>
      </c>
      <c r="B19" s="108">
        <v>1.8200000000000001E-2</v>
      </c>
      <c r="C19" s="108">
        <v>1.01E-2</v>
      </c>
      <c r="D19" s="108">
        <v>8.6999999999999994E-3</v>
      </c>
      <c r="E19" s="108">
        <v>7.7000000000000002E-3</v>
      </c>
      <c r="F19" s="108">
        <v>4.7999999999999996E-3</v>
      </c>
      <c r="G19" s="108">
        <v>4.8999999999999998E-3</v>
      </c>
      <c r="I19" s="2"/>
      <c r="J19" s="103" t="s">
        <v>17</v>
      </c>
      <c r="K19" s="2">
        <v>0</v>
      </c>
      <c r="L19" s="2">
        <v>0</v>
      </c>
      <c r="M19" s="2">
        <v>0</v>
      </c>
      <c r="N19" s="2">
        <v>1</v>
      </c>
      <c r="O19" s="2">
        <v>1</v>
      </c>
      <c r="P19" s="2">
        <v>0</v>
      </c>
    </row>
    <row r="20" spans="1:16" x14ac:dyDescent="0.25">
      <c r="I20" s="2"/>
      <c r="J20" s="2" t="s">
        <v>77</v>
      </c>
      <c r="K20" s="2">
        <v>0</v>
      </c>
      <c r="L20" s="2">
        <v>0</v>
      </c>
      <c r="M20" s="2">
        <v>0</v>
      </c>
      <c r="N20" s="2">
        <v>0</v>
      </c>
      <c r="O20" s="106" t="s">
        <v>22</v>
      </c>
      <c r="P20" s="106"/>
    </row>
    <row r="21" spans="1:16" ht="15.75" thickBot="1" x14ac:dyDescent="0.3">
      <c r="I21" s="104"/>
      <c r="J21" s="104" t="s">
        <v>18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</row>
    <row r="22" spans="1:16" x14ac:dyDescent="0.25">
      <c r="I22" s="52" t="s">
        <v>8</v>
      </c>
      <c r="J22" s="52" t="s">
        <v>15</v>
      </c>
      <c r="K22" s="52">
        <v>2</v>
      </c>
      <c r="L22" s="52">
        <v>2</v>
      </c>
      <c r="M22" s="52">
        <v>4</v>
      </c>
      <c r="N22" s="52">
        <v>8</v>
      </c>
      <c r="O22" s="52">
        <v>3</v>
      </c>
      <c r="P22" s="52">
        <v>3</v>
      </c>
    </row>
    <row r="23" spans="1:16" x14ac:dyDescent="0.25">
      <c r="I23" s="2"/>
      <c r="J23" s="2" t="s">
        <v>16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</row>
    <row r="24" spans="1:16" x14ac:dyDescent="0.25">
      <c r="I24" s="2"/>
      <c r="J24" s="103" t="s">
        <v>17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</row>
    <row r="25" spans="1:16" x14ac:dyDescent="0.25">
      <c r="I25" s="2"/>
      <c r="J25" s="2" t="s">
        <v>77</v>
      </c>
      <c r="K25" s="2">
        <v>0</v>
      </c>
      <c r="L25" s="2">
        <v>0</v>
      </c>
      <c r="M25" s="2">
        <v>0</v>
      </c>
      <c r="N25" s="2">
        <v>0</v>
      </c>
      <c r="O25" s="106" t="s">
        <v>22</v>
      </c>
      <c r="P25" s="106"/>
    </row>
    <row r="26" spans="1:16" ht="15.75" thickBot="1" x14ac:dyDescent="0.3">
      <c r="I26" s="104"/>
      <c r="J26" s="104" t="s">
        <v>18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</row>
    <row r="27" spans="1:16" x14ac:dyDescent="0.25">
      <c r="I27" s="52" t="s">
        <v>9</v>
      </c>
      <c r="J27" s="52" t="s">
        <v>15</v>
      </c>
      <c r="K27" s="52">
        <v>19</v>
      </c>
      <c r="L27" s="52">
        <v>40</v>
      </c>
      <c r="M27" s="52">
        <v>24</v>
      </c>
      <c r="N27" s="52">
        <v>10</v>
      </c>
      <c r="O27" s="52">
        <v>11</v>
      </c>
      <c r="P27" s="52">
        <v>17</v>
      </c>
    </row>
    <row r="28" spans="1:16" x14ac:dyDescent="0.25">
      <c r="I28" s="2"/>
      <c r="J28" s="2" t="s">
        <v>16</v>
      </c>
      <c r="K28" s="2">
        <v>4</v>
      </c>
      <c r="L28" s="2">
        <v>5</v>
      </c>
      <c r="M28" s="2">
        <v>9</v>
      </c>
      <c r="N28" s="2">
        <v>4</v>
      </c>
      <c r="O28" s="2">
        <v>2</v>
      </c>
      <c r="P28" s="2">
        <v>0</v>
      </c>
    </row>
    <row r="29" spans="1:16" x14ac:dyDescent="0.25">
      <c r="I29" s="2"/>
      <c r="J29" s="103" t="s">
        <v>17</v>
      </c>
      <c r="K29" s="2">
        <v>0</v>
      </c>
      <c r="L29" s="2">
        <v>0</v>
      </c>
      <c r="M29" s="2">
        <v>2</v>
      </c>
      <c r="N29" s="2">
        <v>6</v>
      </c>
      <c r="O29" s="2">
        <v>15</v>
      </c>
      <c r="P29" s="2">
        <v>4</v>
      </c>
    </row>
    <row r="30" spans="1:16" x14ac:dyDescent="0.25">
      <c r="I30" s="2"/>
      <c r="J30" s="2" t="s">
        <v>77</v>
      </c>
      <c r="K30" s="2">
        <v>0</v>
      </c>
      <c r="L30" s="2">
        <v>1</v>
      </c>
      <c r="M30" s="2">
        <v>0</v>
      </c>
      <c r="N30" s="2">
        <v>0</v>
      </c>
      <c r="O30" s="106"/>
      <c r="P30" s="106"/>
    </row>
    <row r="31" spans="1:16" ht="15.75" thickBot="1" x14ac:dyDescent="0.3">
      <c r="I31" s="104"/>
      <c r="J31" s="104" t="s">
        <v>18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</row>
    <row r="32" spans="1:16" x14ac:dyDescent="0.25">
      <c r="I32" s="52" t="s">
        <v>10</v>
      </c>
      <c r="J32" s="52" t="s">
        <v>15</v>
      </c>
      <c r="K32" s="52">
        <v>1</v>
      </c>
      <c r="L32" s="52">
        <v>2</v>
      </c>
      <c r="M32" s="52">
        <v>0</v>
      </c>
      <c r="N32" s="52">
        <v>1</v>
      </c>
      <c r="O32" s="52">
        <v>0</v>
      </c>
      <c r="P32" s="52">
        <v>0</v>
      </c>
    </row>
    <row r="33" spans="9:16" x14ac:dyDescent="0.25">
      <c r="I33" s="2"/>
      <c r="J33" s="2" t="s">
        <v>16</v>
      </c>
      <c r="K33" s="2">
        <v>0</v>
      </c>
      <c r="L33" s="2">
        <v>4</v>
      </c>
      <c r="M33" s="2">
        <v>0</v>
      </c>
      <c r="N33" s="2">
        <v>0</v>
      </c>
      <c r="O33" s="2">
        <v>0</v>
      </c>
      <c r="P33" s="2">
        <v>0</v>
      </c>
    </row>
    <row r="34" spans="9:16" x14ac:dyDescent="0.25">
      <c r="I34" s="2"/>
      <c r="J34" s="103" t="s">
        <v>17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</row>
    <row r="35" spans="9:16" x14ac:dyDescent="0.25">
      <c r="I35" s="2"/>
      <c r="J35" s="2" t="s">
        <v>77</v>
      </c>
      <c r="K35" s="2">
        <v>1</v>
      </c>
      <c r="L35" s="2">
        <v>0</v>
      </c>
      <c r="M35" s="2">
        <v>0</v>
      </c>
      <c r="N35" s="2">
        <v>0</v>
      </c>
      <c r="O35" s="106"/>
      <c r="P35" s="106"/>
    </row>
    <row r="36" spans="9:16" ht="15.75" thickBot="1" x14ac:dyDescent="0.3">
      <c r="I36" s="104"/>
      <c r="J36" s="104" t="s">
        <v>18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</row>
    <row r="37" spans="9:16" x14ac:dyDescent="0.25">
      <c r="I37" s="52" t="s">
        <v>11</v>
      </c>
      <c r="J37" s="52" t="s">
        <v>15</v>
      </c>
      <c r="K37" s="52">
        <v>4</v>
      </c>
      <c r="L37" s="52">
        <v>0</v>
      </c>
      <c r="M37" s="52">
        <v>3</v>
      </c>
      <c r="N37" s="52">
        <v>3</v>
      </c>
      <c r="O37" s="52">
        <v>7</v>
      </c>
      <c r="P37" s="52">
        <v>5</v>
      </c>
    </row>
    <row r="38" spans="9:16" x14ac:dyDescent="0.25">
      <c r="I38" s="2"/>
      <c r="J38" s="2" t="s">
        <v>16</v>
      </c>
      <c r="K38" s="2">
        <v>0</v>
      </c>
      <c r="L38" s="2">
        <v>0</v>
      </c>
      <c r="M38" s="2">
        <v>0</v>
      </c>
      <c r="N38" s="2">
        <v>4</v>
      </c>
      <c r="O38" s="2">
        <v>0</v>
      </c>
      <c r="P38" s="2">
        <v>0</v>
      </c>
    </row>
    <row r="39" spans="9:16" x14ac:dyDescent="0.25">
      <c r="I39" s="2"/>
      <c r="J39" s="103" t="s">
        <v>17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</row>
    <row r="40" spans="9:16" x14ac:dyDescent="0.25">
      <c r="I40" s="2"/>
      <c r="J40" s="2" t="s">
        <v>77</v>
      </c>
      <c r="K40" s="2">
        <v>0</v>
      </c>
      <c r="L40" s="2">
        <v>0</v>
      </c>
      <c r="M40" s="2">
        <v>1</v>
      </c>
      <c r="N40" s="2">
        <v>0</v>
      </c>
      <c r="O40" s="106"/>
      <c r="P40" s="106"/>
    </row>
    <row r="41" spans="9:16" ht="15.75" thickBot="1" x14ac:dyDescent="0.3">
      <c r="I41" s="104"/>
      <c r="J41" s="104" t="s">
        <v>18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</row>
    <row r="42" spans="9:16" x14ac:dyDescent="0.25">
      <c r="I42" s="52" t="s">
        <v>103</v>
      </c>
      <c r="J42" s="52" t="s">
        <v>15</v>
      </c>
      <c r="K42" s="52">
        <v>1</v>
      </c>
      <c r="L42" s="52">
        <v>5</v>
      </c>
      <c r="M42" s="105"/>
      <c r="N42" s="105"/>
      <c r="O42" s="105"/>
      <c r="P42" s="105"/>
    </row>
    <row r="43" spans="9:16" x14ac:dyDescent="0.25">
      <c r="I43" s="2"/>
      <c r="J43" s="2" t="s">
        <v>16</v>
      </c>
      <c r="K43" s="2">
        <v>0</v>
      </c>
      <c r="L43" s="2">
        <v>0</v>
      </c>
      <c r="M43" s="106"/>
      <c r="N43" s="106"/>
      <c r="O43" s="106"/>
      <c r="P43" s="106"/>
    </row>
    <row r="44" spans="9:16" x14ac:dyDescent="0.25">
      <c r="I44" s="2"/>
      <c r="J44" s="103" t="s">
        <v>17</v>
      </c>
      <c r="K44" s="2">
        <v>0</v>
      </c>
      <c r="L44" s="2">
        <v>0</v>
      </c>
      <c r="M44" s="106"/>
      <c r="N44" s="106"/>
      <c r="O44" s="106"/>
      <c r="P44" s="106"/>
    </row>
    <row r="45" spans="9:16" x14ac:dyDescent="0.25">
      <c r="I45" s="2"/>
      <c r="J45" s="2" t="s">
        <v>77</v>
      </c>
      <c r="K45" s="2">
        <v>0</v>
      </c>
      <c r="L45" s="2">
        <v>0</v>
      </c>
      <c r="M45" s="106"/>
      <c r="N45" s="106"/>
      <c r="O45" s="106"/>
      <c r="P45" s="106"/>
    </row>
    <row r="46" spans="9:16" ht="15.75" thickBot="1" x14ac:dyDescent="0.3">
      <c r="I46" s="104"/>
      <c r="J46" s="104" t="s">
        <v>18</v>
      </c>
      <c r="K46" s="104">
        <v>0</v>
      </c>
      <c r="L46" s="104">
        <v>0</v>
      </c>
      <c r="M46" s="107"/>
      <c r="N46" s="107"/>
      <c r="O46" s="107"/>
      <c r="P46" s="107"/>
    </row>
    <row r="47" spans="9:16" x14ac:dyDescent="0.25">
      <c r="I47" s="52" t="s">
        <v>104</v>
      </c>
      <c r="J47" s="52" t="s">
        <v>15</v>
      </c>
      <c r="K47" s="52">
        <v>36</v>
      </c>
      <c r="L47" s="52">
        <v>15</v>
      </c>
      <c r="M47" s="52">
        <v>2</v>
      </c>
      <c r="N47" s="52">
        <v>7</v>
      </c>
      <c r="O47" s="52">
        <v>6</v>
      </c>
      <c r="P47" s="52">
        <v>13</v>
      </c>
    </row>
    <row r="48" spans="9:16" x14ac:dyDescent="0.25">
      <c r="I48" s="2"/>
      <c r="J48" s="2" t="s">
        <v>16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</row>
    <row r="49" spans="9:20" x14ac:dyDescent="0.25">
      <c r="I49" s="2"/>
      <c r="J49" s="103" t="s">
        <v>17</v>
      </c>
      <c r="K49" s="2">
        <v>0</v>
      </c>
      <c r="L49" s="2">
        <v>0</v>
      </c>
      <c r="M49" s="2">
        <v>0</v>
      </c>
      <c r="N49" s="2">
        <v>1</v>
      </c>
      <c r="O49" s="2">
        <v>1</v>
      </c>
      <c r="P49" s="2">
        <v>0</v>
      </c>
      <c r="S49" s="12"/>
    </row>
    <row r="50" spans="9:20" x14ac:dyDescent="0.25">
      <c r="I50" s="2"/>
      <c r="J50" s="2" t="s">
        <v>77</v>
      </c>
      <c r="K50" s="2">
        <v>0</v>
      </c>
      <c r="L50" s="2">
        <v>0</v>
      </c>
      <c r="M50" s="2">
        <v>0</v>
      </c>
      <c r="N50" s="2">
        <v>0</v>
      </c>
      <c r="O50" s="106"/>
      <c r="P50" s="106"/>
      <c r="S50" s="12"/>
    </row>
    <row r="51" spans="9:20" ht="15.75" thickBot="1" x14ac:dyDescent="0.3">
      <c r="I51" s="104"/>
      <c r="J51" s="104" t="s">
        <v>18</v>
      </c>
      <c r="K51" s="104">
        <v>0</v>
      </c>
      <c r="L51" s="104">
        <v>2</v>
      </c>
      <c r="M51" s="104">
        <v>0</v>
      </c>
      <c r="N51" s="104">
        <v>0</v>
      </c>
      <c r="O51" s="104">
        <v>0</v>
      </c>
      <c r="P51" s="104">
        <v>0</v>
      </c>
      <c r="S51" s="12"/>
    </row>
    <row r="52" spans="9:20" x14ac:dyDescent="0.25">
      <c r="I52" s="52" t="s">
        <v>52</v>
      </c>
      <c r="J52" s="52" t="s">
        <v>15</v>
      </c>
      <c r="K52" s="52">
        <v>9</v>
      </c>
      <c r="L52" s="52">
        <v>2</v>
      </c>
      <c r="M52" s="52">
        <v>3</v>
      </c>
      <c r="N52" s="52">
        <v>1</v>
      </c>
      <c r="O52" s="52">
        <v>4</v>
      </c>
      <c r="P52" s="52">
        <v>0</v>
      </c>
      <c r="S52" s="12"/>
    </row>
    <row r="53" spans="9:20" x14ac:dyDescent="0.25">
      <c r="I53" s="2"/>
      <c r="J53" s="2" t="s">
        <v>16</v>
      </c>
      <c r="K53" s="2">
        <v>0</v>
      </c>
      <c r="L53" s="2">
        <v>2</v>
      </c>
      <c r="M53" s="2">
        <v>0</v>
      </c>
      <c r="N53" s="2">
        <v>0</v>
      </c>
      <c r="O53" s="2">
        <v>0</v>
      </c>
      <c r="P53" s="2">
        <v>0</v>
      </c>
      <c r="S53" s="12"/>
    </row>
    <row r="54" spans="9:20" x14ac:dyDescent="0.25">
      <c r="I54" s="2"/>
      <c r="J54" s="103" t="s">
        <v>17</v>
      </c>
      <c r="K54" s="2">
        <v>0</v>
      </c>
      <c r="L54" s="2">
        <v>0</v>
      </c>
      <c r="M54" s="2">
        <v>1</v>
      </c>
      <c r="N54" s="2">
        <v>1</v>
      </c>
      <c r="O54" s="2">
        <v>0</v>
      </c>
      <c r="P54" s="2">
        <v>1</v>
      </c>
      <c r="S54" s="12"/>
    </row>
    <row r="55" spans="9:20" x14ac:dyDescent="0.25">
      <c r="I55" s="2"/>
      <c r="J55" s="2" t="s">
        <v>77</v>
      </c>
      <c r="K55" s="2">
        <v>0</v>
      </c>
      <c r="L55" s="2">
        <v>0</v>
      </c>
      <c r="M55" s="2">
        <v>0</v>
      </c>
      <c r="N55" s="2">
        <v>0</v>
      </c>
      <c r="O55" s="106"/>
      <c r="P55" s="106"/>
      <c r="S55" s="12"/>
    </row>
    <row r="56" spans="9:20" ht="15.75" thickBot="1" x14ac:dyDescent="0.3">
      <c r="I56" s="104"/>
      <c r="J56" s="104" t="s">
        <v>18</v>
      </c>
      <c r="K56" s="104">
        <v>0</v>
      </c>
      <c r="L56" s="104">
        <v>0</v>
      </c>
      <c r="M56" s="104">
        <v>1</v>
      </c>
      <c r="N56" s="104">
        <v>0</v>
      </c>
      <c r="O56" s="104">
        <v>0</v>
      </c>
      <c r="P56" s="104">
        <v>0</v>
      </c>
      <c r="R56" s="47"/>
      <c r="S56" s="10"/>
      <c r="T56" s="47"/>
    </row>
    <row r="57" spans="9:20" x14ac:dyDescent="0.25">
      <c r="I57" s="52" t="s">
        <v>54</v>
      </c>
      <c r="J57" s="52" t="s">
        <v>15</v>
      </c>
      <c r="K57" s="52">
        <v>24</v>
      </c>
      <c r="L57" s="52">
        <v>12</v>
      </c>
      <c r="M57" s="52">
        <v>4</v>
      </c>
      <c r="N57" s="52">
        <v>13</v>
      </c>
      <c r="O57" s="52">
        <v>0</v>
      </c>
      <c r="P57" s="52">
        <v>0</v>
      </c>
      <c r="R57" s="47"/>
      <c r="S57" s="10"/>
      <c r="T57" s="47"/>
    </row>
    <row r="58" spans="9:20" x14ac:dyDescent="0.25">
      <c r="I58" s="2"/>
      <c r="J58" s="2" t="s">
        <v>16</v>
      </c>
      <c r="K58" s="2">
        <v>19</v>
      </c>
      <c r="L58" s="2">
        <v>6</v>
      </c>
      <c r="M58" s="2">
        <v>0</v>
      </c>
      <c r="N58" s="2">
        <v>4</v>
      </c>
      <c r="O58" s="2">
        <v>0</v>
      </c>
      <c r="P58" s="2">
        <v>0</v>
      </c>
      <c r="R58" s="47"/>
      <c r="S58" s="10"/>
      <c r="T58" s="47"/>
    </row>
    <row r="59" spans="9:20" x14ac:dyDescent="0.25">
      <c r="I59" s="2"/>
      <c r="J59" s="103" t="s">
        <v>17</v>
      </c>
      <c r="K59" s="2">
        <v>1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R59" s="47"/>
      <c r="S59" s="47"/>
      <c r="T59" s="47"/>
    </row>
    <row r="60" spans="9:20" x14ac:dyDescent="0.25">
      <c r="I60" s="2"/>
      <c r="J60" s="2" t="s">
        <v>77</v>
      </c>
      <c r="K60" s="2">
        <v>2</v>
      </c>
      <c r="L60" s="2">
        <v>0</v>
      </c>
      <c r="M60" s="2">
        <v>1</v>
      </c>
      <c r="N60" s="2">
        <v>0</v>
      </c>
      <c r="O60" s="106"/>
      <c r="P60" s="106"/>
    </row>
    <row r="61" spans="9:20" ht="15.75" thickBot="1" x14ac:dyDescent="0.3">
      <c r="I61" s="104"/>
      <c r="J61" s="104" t="s">
        <v>18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</row>
    <row r="62" spans="9:20" x14ac:dyDescent="0.25">
      <c r="I62" s="52" t="s">
        <v>71</v>
      </c>
      <c r="J62" s="52" t="s">
        <v>15</v>
      </c>
      <c r="K62" s="52">
        <v>2</v>
      </c>
      <c r="L62" s="105"/>
      <c r="M62" s="105"/>
      <c r="N62" s="105"/>
      <c r="O62" s="105"/>
      <c r="P62" s="105"/>
    </row>
    <row r="63" spans="9:20" x14ac:dyDescent="0.25">
      <c r="I63" s="2"/>
      <c r="J63" s="2" t="s">
        <v>16</v>
      </c>
      <c r="K63" s="2">
        <v>0</v>
      </c>
      <c r="L63" s="106"/>
      <c r="M63" s="106"/>
      <c r="N63" s="106"/>
      <c r="O63" s="106"/>
      <c r="P63" s="106"/>
    </row>
    <row r="64" spans="9:20" x14ac:dyDescent="0.25">
      <c r="I64" s="2"/>
      <c r="J64" s="103" t="s">
        <v>17</v>
      </c>
      <c r="K64" s="2">
        <v>0</v>
      </c>
      <c r="L64" s="106"/>
      <c r="M64" s="106"/>
      <c r="N64" s="106"/>
      <c r="O64" s="106"/>
      <c r="P64" s="106"/>
    </row>
    <row r="65" spans="9:16" x14ac:dyDescent="0.25">
      <c r="I65" s="2"/>
      <c r="J65" s="2" t="s">
        <v>77</v>
      </c>
      <c r="K65" s="2">
        <v>0</v>
      </c>
      <c r="L65" s="106"/>
      <c r="M65" s="106"/>
      <c r="N65" s="106"/>
      <c r="O65" s="106"/>
      <c r="P65" s="106"/>
    </row>
    <row r="66" spans="9:16" ht="15.75" thickBot="1" x14ac:dyDescent="0.3">
      <c r="I66" s="104"/>
      <c r="J66" s="104" t="s">
        <v>18</v>
      </c>
      <c r="K66" s="104">
        <v>0</v>
      </c>
      <c r="L66" s="107"/>
      <c r="M66" s="107"/>
      <c r="N66" s="107"/>
      <c r="O66" s="107"/>
      <c r="P66" s="107"/>
    </row>
    <row r="67" spans="9:16" x14ac:dyDescent="0.25">
      <c r="I67" s="52" t="s">
        <v>12</v>
      </c>
      <c r="J67" s="52" t="s">
        <v>15</v>
      </c>
      <c r="K67" s="52">
        <v>18</v>
      </c>
      <c r="L67" s="52">
        <v>0</v>
      </c>
      <c r="M67" s="52">
        <v>0</v>
      </c>
      <c r="N67" s="52">
        <v>0</v>
      </c>
      <c r="O67" s="52">
        <v>1</v>
      </c>
      <c r="P67" s="52">
        <v>0</v>
      </c>
    </row>
    <row r="68" spans="9:16" x14ac:dyDescent="0.25">
      <c r="I68" s="2"/>
      <c r="J68" s="2" t="s">
        <v>16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</row>
    <row r="69" spans="9:16" x14ac:dyDescent="0.25">
      <c r="I69" s="2"/>
      <c r="J69" s="103" t="s">
        <v>17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</row>
    <row r="70" spans="9:16" x14ac:dyDescent="0.25">
      <c r="I70" s="2"/>
      <c r="J70" s="2" t="s">
        <v>77</v>
      </c>
      <c r="K70" s="2">
        <v>0</v>
      </c>
      <c r="L70" s="2">
        <v>0</v>
      </c>
      <c r="M70" s="2">
        <v>0</v>
      </c>
      <c r="N70" s="2">
        <v>0</v>
      </c>
      <c r="O70" s="106"/>
      <c r="P70" s="106"/>
    </row>
    <row r="71" spans="9:16" ht="15.75" thickBot="1" x14ac:dyDescent="0.3">
      <c r="I71" s="104"/>
      <c r="J71" s="104" t="s">
        <v>18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>
        <v>0</v>
      </c>
    </row>
    <row r="72" spans="9:16" x14ac:dyDescent="0.25">
      <c r="I72" s="52" t="s">
        <v>21</v>
      </c>
      <c r="J72" s="52" t="s">
        <v>15</v>
      </c>
      <c r="K72" s="52">
        <v>34</v>
      </c>
      <c r="L72" s="52">
        <v>17</v>
      </c>
      <c r="M72" s="52">
        <v>3</v>
      </c>
      <c r="N72" s="52">
        <v>3</v>
      </c>
      <c r="O72" s="52">
        <v>5</v>
      </c>
      <c r="P72" s="52">
        <v>6</v>
      </c>
    </row>
    <row r="73" spans="9:16" x14ac:dyDescent="0.25">
      <c r="I73" s="2"/>
      <c r="J73" s="2" t="s">
        <v>16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</row>
    <row r="74" spans="9:16" x14ac:dyDescent="0.25">
      <c r="I74" s="2"/>
      <c r="J74" s="103" t="s">
        <v>17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</row>
    <row r="75" spans="9:16" x14ac:dyDescent="0.25">
      <c r="I75" s="2"/>
      <c r="J75" s="2" t="s">
        <v>77</v>
      </c>
      <c r="K75" s="2">
        <v>0</v>
      </c>
      <c r="L75" s="2">
        <v>0</v>
      </c>
      <c r="M75" s="2">
        <v>0</v>
      </c>
      <c r="N75" s="2">
        <v>0</v>
      </c>
      <c r="O75" s="106"/>
      <c r="P75" s="106"/>
    </row>
    <row r="76" spans="9:16" ht="15.75" thickBot="1" x14ac:dyDescent="0.3">
      <c r="I76" s="104"/>
      <c r="J76" s="104" t="s">
        <v>18</v>
      </c>
      <c r="K76" s="104">
        <v>0</v>
      </c>
      <c r="L76" s="104">
        <v>0</v>
      </c>
      <c r="M76" s="104">
        <v>0</v>
      </c>
      <c r="N76" s="104">
        <v>0</v>
      </c>
      <c r="O76" s="104">
        <v>0</v>
      </c>
      <c r="P76" s="104">
        <v>0</v>
      </c>
    </row>
    <row r="77" spans="9:16" x14ac:dyDescent="0.25">
      <c r="I77" s="52" t="s">
        <v>72</v>
      </c>
      <c r="J77" s="52" t="s">
        <v>15</v>
      </c>
      <c r="K77" s="52">
        <v>2</v>
      </c>
      <c r="L77" s="105"/>
      <c r="M77" s="105"/>
      <c r="N77" s="105"/>
      <c r="O77" s="105"/>
      <c r="P77" s="105"/>
    </row>
    <row r="78" spans="9:16" x14ac:dyDescent="0.25">
      <c r="I78" s="2"/>
      <c r="J78" s="2" t="s">
        <v>16</v>
      </c>
      <c r="K78" s="2">
        <v>0</v>
      </c>
      <c r="L78" s="106"/>
      <c r="M78" s="106"/>
      <c r="N78" s="106"/>
      <c r="O78" s="106"/>
      <c r="P78" s="106"/>
    </row>
    <row r="79" spans="9:16" x14ac:dyDescent="0.25">
      <c r="I79" s="2"/>
      <c r="J79" s="103" t="s">
        <v>17</v>
      </c>
      <c r="K79" s="2">
        <v>0</v>
      </c>
      <c r="L79" s="106"/>
      <c r="M79" s="106"/>
      <c r="N79" s="106"/>
      <c r="O79" s="106"/>
      <c r="P79" s="106"/>
    </row>
    <row r="80" spans="9:16" x14ac:dyDescent="0.25">
      <c r="I80" s="2"/>
      <c r="J80" s="2" t="s">
        <v>77</v>
      </c>
      <c r="K80" s="2">
        <v>0</v>
      </c>
      <c r="L80" s="106"/>
      <c r="M80" s="106"/>
      <c r="N80" s="106"/>
      <c r="O80" s="106"/>
      <c r="P80" s="106"/>
    </row>
    <row r="81" spans="9:16" x14ac:dyDescent="0.25">
      <c r="I81" s="2"/>
      <c r="J81" s="2" t="s">
        <v>18</v>
      </c>
      <c r="K81" s="2">
        <v>0</v>
      </c>
      <c r="L81" s="106"/>
      <c r="M81" s="106"/>
      <c r="N81" s="106"/>
      <c r="O81" s="106"/>
      <c r="P81" s="106"/>
    </row>
    <row r="82" spans="9:16" x14ac:dyDescent="0.25">
      <c r="K82">
        <f t="shared" ref="K82:P82" si="0">SUM(K2:K81)</f>
        <v>409</v>
      </c>
      <c r="L82">
        <f t="shared" si="0"/>
        <v>210</v>
      </c>
      <c r="M82">
        <f t="shared" si="0"/>
        <v>166</v>
      </c>
      <c r="N82">
        <f t="shared" si="0"/>
        <v>136</v>
      </c>
      <c r="O82">
        <f t="shared" si="0"/>
        <v>77</v>
      </c>
      <c r="P82">
        <f t="shared" si="0"/>
        <v>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86D0-A84D-4A23-9275-BA794E58B5EA}">
  <dimension ref="A1:Q24"/>
  <sheetViews>
    <sheetView workbookViewId="0">
      <selection activeCell="J21" sqref="J21"/>
    </sheetView>
  </sheetViews>
  <sheetFormatPr defaultRowHeight="15" x14ac:dyDescent="0.25"/>
  <cols>
    <col min="1" max="1" width="15.5703125" bestFit="1" customWidth="1"/>
    <col min="2" max="2" width="10.28515625" bestFit="1" customWidth="1"/>
    <col min="4" max="4" width="15.5703125" bestFit="1" customWidth="1"/>
    <col min="5" max="5" width="10.28515625" bestFit="1" customWidth="1"/>
    <col min="7" max="7" width="14.5703125" bestFit="1" customWidth="1"/>
    <col min="8" max="8" width="10.7109375" bestFit="1" customWidth="1"/>
    <col min="10" max="10" width="15.5703125" bestFit="1" customWidth="1"/>
    <col min="11" max="11" width="9.85546875" customWidth="1"/>
    <col min="13" max="13" width="15.5703125" bestFit="1" customWidth="1"/>
    <col min="14" max="14" width="10.5703125" bestFit="1" customWidth="1"/>
    <col min="16" max="16" width="15.5703125" bestFit="1" customWidth="1"/>
    <col min="17" max="17" width="10.5703125" bestFit="1" customWidth="1"/>
  </cols>
  <sheetData>
    <row r="1" spans="1:17" x14ac:dyDescent="0.25">
      <c r="A1" s="93" t="s">
        <v>86</v>
      </c>
      <c r="D1" s="93" t="s">
        <v>85</v>
      </c>
      <c r="G1" s="91" t="s">
        <v>98</v>
      </c>
      <c r="J1" s="91" t="s">
        <v>97</v>
      </c>
      <c r="M1" s="91" t="s">
        <v>96</v>
      </c>
      <c r="P1" s="91" t="s">
        <v>95</v>
      </c>
    </row>
    <row r="3" spans="1:17" x14ac:dyDescent="0.25">
      <c r="A3" s="90" t="s">
        <v>87</v>
      </c>
      <c r="B3" s="2">
        <v>22457</v>
      </c>
      <c r="D3" s="90" t="s">
        <v>87</v>
      </c>
      <c r="E3" s="2">
        <v>20701</v>
      </c>
      <c r="G3" s="90" t="s">
        <v>87</v>
      </c>
      <c r="H3" s="2">
        <v>18993</v>
      </c>
      <c r="J3" s="90" t="s">
        <v>87</v>
      </c>
      <c r="K3" s="2">
        <v>17743</v>
      </c>
      <c r="M3" s="90" t="s">
        <v>87</v>
      </c>
      <c r="N3" s="2">
        <v>16149</v>
      </c>
      <c r="P3" s="90" t="s">
        <v>87</v>
      </c>
      <c r="Q3" s="2">
        <v>15393</v>
      </c>
    </row>
    <row r="5" spans="1:17" x14ac:dyDescent="0.25">
      <c r="A5" s="90" t="s">
        <v>99</v>
      </c>
      <c r="B5" s="90" t="s">
        <v>88</v>
      </c>
      <c r="D5" s="90" t="s">
        <v>99</v>
      </c>
      <c r="E5" s="90" t="s">
        <v>88</v>
      </c>
      <c r="G5" s="90" t="s">
        <v>99</v>
      </c>
      <c r="H5" s="90" t="s">
        <v>88</v>
      </c>
      <c r="J5" s="90" t="s">
        <v>99</v>
      </c>
      <c r="K5" s="90" t="s">
        <v>88</v>
      </c>
      <c r="M5" s="90" t="s">
        <v>99</v>
      </c>
      <c r="N5" s="90" t="s">
        <v>88</v>
      </c>
      <c r="P5" s="90" t="s">
        <v>99</v>
      </c>
      <c r="Q5" s="90" t="s">
        <v>88</v>
      </c>
    </row>
    <row r="6" spans="1:17" ht="21" customHeight="1" x14ac:dyDescent="0.25">
      <c r="A6" s="2" t="s">
        <v>14</v>
      </c>
      <c r="B6" s="2">
        <v>2197</v>
      </c>
      <c r="D6" s="2" t="s">
        <v>14</v>
      </c>
      <c r="E6" s="2">
        <v>2787</v>
      </c>
      <c r="G6" s="2" t="s">
        <v>14</v>
      </c>
      <c r="H6" s="2">
        <v>3138</v>
      </c>
      <c r="J6" s="2" t="s">
        <v>14</v>
      </c>
      <c r="K6" s="2">
        <v>3394</v>
      </c>
      <c r="M6" s="2" t="s">
        <v>14</v>
      </c>
      <c r="N6" s="2">
        <v>3298</v>
      </c>
      <c r="P6" s="2" t="s">
        <v>14</v>
      </c>
      <c r="Q6" s="2">
        <v>3069</v>
      </c>
    </row>
    <row r="7" spans="1:17" x14ac:dyDescent="0.25">
      <c r="A7" s="2" t="s">
        <v>102</v>
      </c>
      <c r="B7" s="2">
        <v>6216</v>
      </c>
      <c r="D7" s="2" t="s">
        <v>102</v>
      </c>
      <c r="E7" s="2">
        <v>4770</v>
      </c>
      <c r="G7" s="2" t="s">
        <v>102</v>
      </c>
      <c r="H7" s="2">
        <v>4527</v>
      </c>
      <c r="J7" s="2" t="s">
        <v>102</v>
      </c>
      <c r="K7" s="2">
        <v>3843</v>
      </c>
      <c r="M7" s="2" t="s">
        <v>102</v>
      </c>
      <c r="N7" s="2">
        <v>2966</v>
      </c>
      <c r="P7" s="2" t="s">
        <v>102</v>
      </c>
      <c r="Q7" s="2">
        <v>2512</v>
      </c>
    </row>
    <row r="8" spans="1:17" x14ac:dyDescent="0.25">
      <c r="A8" s="2" t="s">
        <v>13</v>
      </c>
      <c r="B8" s="2">
        <v>14044</v>
      </c>
      <c r="D8" s="2" t="s">
        <v>13</v>
      </c>
      <c r="E8" s="2">
        <v>13144</v>
      </c>
      <c r="G8" s="2" t="s">
        <v>13</v>
      </c>
      <c r="H8" s="2">
        <v>11328</v>
      </c>
      <c r="J8" s="2" t="s">
        <v>13</v>
      </c>
      <c r="K8" s="2">
        <v>10506</v>
      </c>
      <c r="M8" s="2" t="s">
        <v>13</v>
      </c>
      <c r="N8" s="2">
        <v>9885</v>
      </c>
      <c r="P8" s="2" t="s">
        <v>13</v>
      </c>
      <c r="Q8" s="2">
        <v>9812</v>
      </c>
    </row>
    <row r="9" spans="1:17" x14ac:dyDescent="0.25">
      <c r="A9" s="2" t="s">
        <v>89</v>
      </c>
      <c r="B9" s="2">
        <v>22457</v>
      </c>
      <c r="D9" s="2" t="s">
        <v>89</v>
      </c>
      <c r="E9" s="2">
        <v>20701</v>
      </c>
      <c r="G9" s="2" t="s">
        <v>89</v>
      </c>
      <c r="H9" s="2">
        <f>SUM(H6:H8)</f>
        <v>18993</v>
      </c>
      <c r="J9" s="2" t="s">
        <v>89</v>
      </c>
      <c r="K9" s="2">
        <v>17743</v>
      </c>
      <c r="M9" s="2" t="s">
        <v>89</v>
      </c>
      <c r="N9" s="2">
        <v>16149</v>
      </c>
      <c r="P9" s="2" t="s">
        <v>89</v>
      </c>
      <c r="Q9" s="2">
        <v>15393</v>
      </c>
    </row>
    <row r="12" spans="1:17" x14ac:dyDescent="0.25">
      <c r="A12" s="32" t="s">
        <v>107</v>
      </c>
      <c r="B12" s="112" t="s">
        <v>70</v>
      </c>
      <c r="C12" s="109" t="s">
        <v>3</v>
      </c>
      <c r="D12" s="109" t="s">
        <v>2</v>
      </c>
      <c r="E12" s="109" t="s">
        <v>1</v>
      </c>
      <c r="F12" s="109" t="s">
        <v>0</v>
      </c>
      <c r="G12" s="109" t="s">
        <v>5</v>
      </c>
    </row>
    <row r="13" spans="1:17" x14ac:dyDescent="0.25">
      <c r="A13" s="37" t="s">
        <v>13</v>
      </c>
      <c r="B13" s="113" t="s">
        <v>108</v>
      </c>
      <c r="C13" s="114" t="s">
        <v>111</v>
      </c>
      <c r="D13" s="114" t="s">
        <v>114</v>
      </c>
      <c r="E13" s="114" t="s">
        <v>117</v>
      </c>
      <c r="F13" s="114" t="s">
        <v>120</v>
      </c>
      <c r="G13" s="114" t="s">
        <v>123</v>
      </c>
    </row>
    <row r="14" spans="1:17" x14ac:dyDescent="0.25">
      <c r="A14" s="33" t="s">
        <v>14</v>
      </c>
      <c r="B14" s="79" t="s">
        <v>109</v>
      </c>
      <c r="C14" s="114" t="s">
        <v>112</v>
      </c>
      <c r="D14" s="114" t="s">
        <v>115</v>
      </c>
      <c r="E14" s="114" t="s">
        <v>118</v>
      </c>
      <c r="F14" s="114" t="s">
        <v>121</v>
      </c>
      <c r="G14" s="114" t="s">
        <v>124</v>
      </c>
    </row>
    <row r="15" spans="1:17" x14ac:dyDescent="0.25">
      <c r="A15" s="38" t="s">
        <v>101</v>
      </c>
      <c r="B15" s="115" t="s">
        <v>110</v>
      </c>
      <c r="C15" s="114" t="s">
        <v>113</v>
      </c>
      <c r="D15" s="114" t="s">
        <v>116</v>
      </c>
      <c r="E15" s="114" t="s">
        <v>119</v>
      </c>
      <c r="F15" s="114" t="s">
        <v>122</v>
      </c>
      <c r="G15" s="114" t="s">
        <v>125</v>
      </c>
    </row>
    <row r="16" spans="1:17" x14ac:dyDescent="0.25">
      <c r="A16" s="120"/>
      <c r="B16" s="121"/>
      <c r="C16" s="84"/>
      <c r="D16" s="84"/>
      <c r="E16" s="84"/>
      <c r="F16" s="84"/>
      <c r="G16" s="84"/>
    </row>
    <row r="17" spans="1:7" x14ac:dyDescent="0.25">
      <c r="A17" s="120"/>
      <c r="B17" s="121"/>
      <c r="C17" s="84"/>
      <c r="D17" s="84"/>
      <c r="E17" s="84"/>
      <c r="F17" s="84"/>
      <c r="G17" s="84"/>
    </row>
    <row r="20" spans="1:7" x14ac:dyDescent="0.25">
      <c r="A20" s="90" t="s">
        <v>90</v>
      </c>
      <c r="B20" s="90" t="s">
        <v>88</v>
      </c>
      <c r="D20" s="90" t="s">
        <v>90</v>
      </c>
      <c r="E20" s="90" t="s">
        <v>88</v>
      </c>
    </row>
    <row r="21" spans="1:7" x14ac:dyDescent="0.25">
      <c r="A21" s="2" t="s">
        <v>91</v>
      </c>
      <c r="B21" s="2">
        <v>1585</v>
      </c>
      <c r="D21" s="2" t="s">
        <v>91</v>
      </c>
      <c r="E21" s="2">
        <v>1584</v>
      </c>
    </row>
    <row r="22" spans="1:7" x14ac:dyDescent="0.25">
      <c r="A22" s="2" t="s">
        <v>92</v>
      </c>
      <c r="B22" s="2">
        <v>7485</v>
      </c>
      <c r="D22" s="2" t="s">
        <v>92</v>
      </c>
      <c r="E22" s="2">
        <v>6291</v>
      </c>
    </row>
    <row r="23" spans="1:7" x14ac:dyDescent="0.25">
      <c r="A23" s="2" t="s">
        <v>93</v>
      </c>
      <c r="B23" s="2">
        <v>13404</v>
      </c>
      <c r="D23" s="2" t="s">
        <v>93</v>
      </c>
      <c r="E23" s="2">
        <v>12848</v>
      </c>
    </row>
    <row r="24" spans="1:7" x14ac:dyDescent="0.25">
      <c r="A24" s="2" t="s">
        <v>89</v>
      </c>
      <c r="B24" s="2">
        <v>22474</v>
      </c>
      <c r="D24" s="2" t="s">
        <v>89</v>
      </c>
      <c r="E24" s="2">
        <v>20723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App'x A for UEC Nov 2022</vt:lpstr>
      <vt:lpstr>Cases by School</vt:lpstr>
      <vt:lpstr>Pop'n Headcount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2022-11-08T13:16:37Z</cp:lastPrinted>
  <dcterms:created xsi:type="dcterms:W3CDTF">2021-12-20T14:29:49Z</dcterms:created>
  <dcterms:modified xsi:type="dcterms:W3CDTF">2022-12-12T12:28:17Z</dcterms:modified>
</cp:coreProperties>
</file>